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alo1\Desktop\FINANCIJSKA IZVJEŠĆA - STATISTIKA\FINANCIJSKI PLAN\PLAN ZA 2025-2027\"/>
    </mc:Choice>
  </mc:AlternateContent>
  <bookViews>
    <workbookView xWindow="0" yWindow="0" windowWidth="28800" windowHeight="1203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 l="1"/>
  <c r="C15" i="3" l="1"/>
  <c r="C14" i="3" s="1"/>
  <c r="F42" i="10" l="1"/>
  <c r="G39" i="10" s="1"/>
  <c r="G42" i="10" s="1"/>
  <c r="H39" i="10" s="1"/>
  <c r="H42" i="10" s="1"/>
  <c r="I39" i="10" s="1"/>
  <c r="I42" i="10" s="1"/>
  <c r="J39" i="10" s="1"/>
  <c r="J42" i="10" s="1"/>
  <c r="J26" i="10"/>
  <c r="I26" i="10"/>
  <c r="H26" i="10"/>
  <c r="G26" i="10"/>
  <c r="F26" i="10"/>
  <c r="J16" i="10"/>
  <c r="G16" i="10"/>
  <c r="G19" i="10" s="1"/>
  <c r="F19" i="10" l="1"/>
  <c r="F27" i="10" s="1"/>
  <c r="F33" i="10" s="1"/>
  <c r="F34" i="10" s="1"/>
  <c r="I19" i="10"/>
  <c r="I27" i="10" s="1"/>
  <c r="I33" i="10" s="1"/>
  <c r="I34" i="10" s="1"/>
  <c r="H19" i="10"/>
  <c r="H27" i="10" s="1"/>
  <c r="H33" i="10" s="1"/>
  <c r="H34" i="10" s="1"/>
  <c r="J19" i="10"/>
  <c r="J27" i="10" s="1"/>
  <c r="J33" i="10" s="1"/>
  <c r="J34" i="10" s="1"/>
  <c r="G27" i="10"/>
  <c r="G33" i="10" s="1"/>
  <c r="G34" i="10" s="1"/>
</calcChain>
</file>

<file path=xl/sharedStrings.xml><?xml version="1.0" encoding="utf-8"?>
<sst xmlns="http://schemas.openxmlformats.org/spreadsheetml/2006/main" count="430" uniqueCount="160">
  <si>
    <t>PRIHODI UKUPNO</t>
  </si>
  <si>
    <t>RASHODI UKUPNO</t>
  </si>
  <si>
    <t>NETO FINANCIRANJE</t>
  </si>
  <si>
    <t xml:space="preserve">A. RAČUN PRIHODA I RASHODA </t>
  </si>
  <si>
    <t>Razred</t>
  </si>
  <si>
    <t>Skupina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</si>
  <si>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</si>
  <si>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</si>
  <si>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</si>
  <si>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</si>
  <si>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</si>
  <si>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</si>
  <si>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</si>
  <si>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</si>
  <si>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</si>
  <si>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</si>
  <si>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</si>
  <si>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</si>
  <si>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</si>
  <si>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</si>
  <si>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Rashodi za nabavu proizvedene dugotrajne imovine</t>
  </si>
  <si>
    <t>Naziv</t>
  </si>
  <si>
    <t>Plan za 2024.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</si>
  <si>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</si>
  <si>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</si>
  <si>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</si>
  <si>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</si>
  <si>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</si>
  <si>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</si>
  <si>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</si>
  <si>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</si>
  <si>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</si>
  <si>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</si>
  <si>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</si>
  <si>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</si>
  <si>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</si>
  <si>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</si>
  <si>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</si>
  <si>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</si>
  <si>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</si>
  <si>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</si>
  <si>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</si>
  <si>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</si>
  <si>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</si>
  <si>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</si>
  <si>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</si>
  <si>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</si>
  <si>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</si>
  <si>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</si>
  <si>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</si>
  <si>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</si>
  <si>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</si>
  <si>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</si>
  <si>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</si>
  <si>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</si>
  <si>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</si>
  <si>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Plan 2024.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</si>
  <si>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</si>
  <si>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</si>
  <si>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</si>
  <si>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>GRADITELJSKA TEHNIČKA ŠKOLA</t>
  </si>
  <si>
    <t>Av.Većeslava Holjevca 17, Zagreb</t>
  </si>
  <si>
    <t>OIB 79152455639</t>
  </si>
  <si>
    <t>Izvršenje 2023.</t>
  </si>
  <si>
    <t>Ravnateljica:</t>
  </si>
  <si>
    <t>Dinka Džeko, prof.</t>
  </si>
  <si>
    <t>SVEUKUPNO PRIHODI</t>
  </si>
  <si>
    <t xml:space="preserve"> 6</t>
  </si>
  <si>
    <t>Prihodi poslovanja</t>
  </si>
  <si>
    <t xml:space="preserve"> 63</t>
  </si>
  <si>
    <t>Pomoći iz inozemstva i od subjekata unutar općeg proračuna</t>
  </si>
  <si>
    <t xml:space="preserve"> 64</t>
  </si>
  <si>
    <t>Prihodi od imovine</t>
  </si>
  <si>
    <t xml:space="preserve"> 65</t>
  </si>
  <si>
    <t>Prihodi od upravnih i administrativnih pristojbi, pristojbi po posebnim propisima i naknada</t>
  </si>
  <si>
    <t xml:space="preserve"> 66</t>
  </si>
  <si>
    <t>Prihodi od prodaje proizvoda i robe te pruženih usluga, prihodi od donacija i povrati po protestira</t>
  </si>
  <si>
    <t xml:space="preserve"> 67</t>
  </si>
  <si>
    <t>Prihodi iz nadležnog proračuna i od HZZO-a temeljem ugovornih obveza</t>
  </si>
  <si>
    <t xml:space="preserve"> 7</t>
  </si>
  <si>
    <t>Prihodi od prodaje nefinancijske imovine</t>
  </si>
  <si>
    <t xml:space="preserve"> 72</t>
  </si>
  <si>
    <t>Prihodi od prodaje proizvedene dugotrajne imovine</t>
  </si>
  <si>
    <t xml:space="preserve"> 9</t>
  </si>
  <si>
    <t>Vlastiti izvori</t>
  </si>
  <si>
    <t xml:space="preserve"> 92</t>
  </si>
  <si>
    <t>Rezultat poslovanja</t>
  </si>
  <si>
    <t>SVEUKUPNO RASHODI</t>
  </si>
  <si>
    <t xml:space="preserve"> 3</t>
  </si>
  <si>
    <t xml:space="preserve"> 31</t>
  </si>
  <si>
    <t xml:space="preserve"> 32</t>
  </si>
  <si>
    <t xml:space="preserve"> 34</t>
  </si>
  <si>
    <t>Financijski rashodi</t>
  </si>
  <si>
    <t xml:space="preserve"> 37</t>
  </si>
  <si>
    <t>Naknade građanima i kućanstvima na temelju osiguranja i druge naknade</t>
  </si>
  <si>
    <t xml:space="preserve"> 38</t>
  </si>
  <si>
    <t>Ostali rashodi</t>
  </si>
  <si>
    <t xml:space="preserve"> 4</t>
  </si>
  <si>
    <t xml:space="preserve"> 41</t>
  </si>
  <si>
    <t xml:space="preserve"> 42</t>
  </si>
  <si>
    <t>RAZRED I SKUPINA</t>
  </si>
  <si>
    <t>NAZIV PRIHODA</t>
  </si>
  <si>
    <t>Plan za 2025.</t>
  </si>
  <si>
    <t>Projekcija za 2026.</t>
  </si>
  <si>
    <t>Projekcija za 2027.</t>
  </si>
  <si>
    <t>NAZIV RASHODA</t>
  </si>
  <si>
    <t>Izvor 1.</t>
  </si>
  <si>
    <t>OPĆI PRIHODI I PRIMICI</t>
  </si>
  <si>
    <t>Izvor 1.1.</t>
  </si>
  <si>
    <t>Izvor 1.2.</t>
  </si>
  <si>
    <t>OPĆI PRIHODI I PRIMICI-DECENTRALIZIRANA SREDSTVA</t>
  </si>
  <si>
    <t>Izvor 3.</t>
  </si>
  <si>
    <t>VLASTITI PRIHODI</t>
  </si>
  <si>
    <t>Izvor 3.1.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</si>
  <si>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</si>
  <si>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</si>
  <si>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</si>
  <si>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</si>
  <si>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</si>
  <si>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</si>
  <si>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</si>
  <si>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</si>
  <si>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Izvor 5.5.</t>
  </si>
  <si>
    <t>POMOĆI OD IZVANPRORAČUNSKIH KORISNIKA</t>
  </si>
  <si>
    <t>Izvor 5.6.</t>
  </si>
  <si>
    <t>POMOĆI TEMELJEM PRIJENOSA EU SREDSTAVA</t>
  </si>
  <si>
    <t>Izvor 6.</t>
  </si>
  <si>
    <t>DONACIJE</t>
  </si>
  <si>
    <t>Izvor 6.1.</t>
  </si>
  <si>
    <t>Izvor 7.</t>
  </si>
  <si>
    <t>PRIHODI OD PRODAJE ILI ZAMJ. NEF. IMOVINE I NAKN. S NASL. OS</t>
  </si>
  <si>
    <t>Izvor 7.1.</t>
  </si>
  <si>
    <t>BROJČANA OZNAKA</t>
  </si>
  <si>
    <t>Funkcijska 09</t>
  </si>
  <si>
    <t>Obrazovanje</t>
  </si>
  <si>
    <t>Funkcijska 092</t>
  </si>
  <si>
    <t>Srednjoškolsko  obrazovanje</t>
  </si>
  <si>
    <t>Projekcija 
za 2027.</t>
  </si>
  <si>
    <t>Izvršenje za 2023.</t>
  </si>
  <si>
    <t>Razdjel 009</t>
  </si>
  <si>
    <t>GRADSKI URED ZA OBRAZOVANJE, SPORT I MLADE</t>
  </si>
  <si>
    <t>Glava 00904</t>
  </si>
  <si>
    <t>USTANOVE U SREDNJOŠKOLSKOM OBRAZOVANJU</t>
  </si>
  <si>
    <t>Proračunski korisnik 0090416449</t>
  </si>
  <si>
    <t>Program A024109</t>
  </si>
  <si>
    <t>DJELATNOST USTANOVA SREDNJEG ŠKOLSTVA I UČENIČKIH DOMOVA</t>
  </si>
  <si>
    <t>Aktivnost A024109A410901</t>
  </si>
  <si>
    <t>REDOVNA DJELATNOST PRORAČUNSKIH KORISNIKA</t>
  </si>
  <si>
    <t>Aktivnost A024109A410902</t>
  </si>
  <si>
    <t>IZVANNASTAVNE I OSTALE AKTIVNOSTI</t>
  </si>
  <si>
    <t>Aktivnost A024109A410905</t>
  </si>
  <si>
    <t>NABAVA UDŽBENIKA</t>
  </si>
  <si>
    <t>Aktivnost A024109K410901</t>
  </si>
  <si>
    <t>ODRŽAVANJE I OPREMANJE USTANOVA SREDNJEG ŠKOLSTVA I UČENIČKIH DOMOVA</t>
  </si>
  <si>
    <t>Aktivnost A024109T410902</t>
  </si>
  <si>
    <t>SUFINANCIRANJE PROJEKATA PRIJAVLJENIH NA NATJEČAJE EUROPSKIH FONDOVA ILI PARTNERSTVA ZA EU FONDOVE</t>
  </si>
  <si>
    <t>Aktivnost A024109T410905</t>
  </si>
  <si>
    <t>BESPLATNE MENSTRUALNE POTREPŠTINE</t>
  </si>
  <si>
    <t>ŠIFRA</t>
  </si>
  <si>
    <t>NAZIV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</si>
</sst>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name val="Arial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2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9" fillId="3" borderId="1" xfId="0" quotePrefix="1" applyNumberFormat="1" applyFont="1" applyFill="1" applyBorder="1" applyAlignment="1">
      <alignment horizontal="right"/>
    </xf>
    <xf numFmtId="0" fontId="19" fillId="0" borderId="5" xfId="0" applyFont="1" applyBorder="1"/>
    <xf numFmtId="0" fontId="20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2" fontId="0" fillId="0" borderId="3" xfId="0" applyNumberFormat="1" applyBorder="1"/>
    <xf numFmtId="0" fontId="0" fillId="0" borderId="3" xfId="0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21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4" fontId="0" fillId="0" borderId="3" xfId="0" applyNumberFormat="1" applyBorder="1"/>
    <xf numFmtId="0" fontId="23" fillId="0" borderId="0" xfId="0" applyFont="1"/>
    <xf numFmtId="0" fontId="24" fillId="0" borderId="0" xfId="0" applyFont="1" applyAlignment="1">
      <alignment wrapText="1"/>
    </xf>
    <xf numFmtId="0" fontId="26" fillId="0" borderId="3" xfId="0" applyFont="1" applyBorder="1"/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/>
    </xf>
    <xf numFmtId="0" fontId="26" fillId="4" borderId="3" xfId="0" applyFont="1" applyFill="1" applyBorder="1"/>
    <xf numFmtId="0" fontId="26" fillId="6" borderId="3" xfId="0" applyFont="1" applyFill="1" applyBorder="1"/>
    <xf numFmtId="0" fontId="26" fillId="7" borderId="3" xfId="0" applyFont="1" applyFill="1" applyBorder="1"/>
    <xf numFmtId="0" fontId="26" fillId="6" borderId="3" xfId="0" applyFont="1" applyFill="1" applyBorder="1" applyAlignment="1">
      <alignment horizontal="left"/>
    </xf>
    <xf numFmtId="2" fontId="26" fillId="7" borderId="3" xfId="0" applyNumberFormat="1" applyFont="1" applyFill="1" applyBorder="1"/>
    <xf numFmtId="2" fontId="26" fillId="6" borderId="3" xfId="0" applyNumberFormat="1" applyFont="1" applyFill="1" applyBorder="1"/>
    <xf numFmtId="2" fontId="26" fillId="4" borderId="3" xfId="0" applyNumberFormat="1" applyFont="1" applyFill="1" applyBorder="1"/>
    <xf numFmtId="2" fontId="26" fillId="0" borderId="3" xfId="0" applyNumberFormat="1" applyFont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workbookViewId="0">
      <selection activeCell="G55" sqref="G55"/>
    </sheetView>
  </sheetViews>
  <sheetFormatPr defaultRowHeight="15" x14ac:dyDescent="0.25"/>
  <cols>
    <col min="5" max="10" width="25.28515625" customWidth="1"/>
  </cols>
  <sheetData>
    <row r="2" spans="1:10" ht="15.75" x14ac:dyDescent="0.25">
      <c r="A2" s="63" t="s">
        <v>60</v>
      </c>
      <c r="B2" s="63"/>
      <c r="C2" s="63"/>
      <c r="D2" s="63"/>
    </row>
    <row r="3" spans="1:10" ht="15.75" x14ac:dyDescent="0.25">
      <c r="A3" s="63" t="s">
        <v>61</v>
      </c>
      <c r="B3" s="63"/>
      <c r="C3" s="63"/>
      <c r="D3" s="63"/>
    </row>
    <row r="4" spans="1:10" ht="15.75" x14ac:dyDescent="0.25">
      <c r="A4" s="63" t="s">
        <v>62</v>
      </c>
      <c r="B4" s="63"/>
      <c r="C4" s="63"/>
      <c r="D4" s="63"/>
    </row>
    <row r="6" spans="1:10" ht="42" customHeight="1" x14ac:dyDescent="0.25">
      <c r="A6" s="85" t="s">
        <v>59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18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ht="15.75" x14ac:dyDescent="0.25">
      <c r="A8" s="85" t="s">
        <v>14</v>
      </c>
      <c r="B8" s="85"/>
      <c r="C8" s="85"/>
      <c r="D8" s="85"/>
      <c r="E8" s="85"/>
      <c r="F8" s="85"/>
      <c r="G8" s="85"/>
      <c r="H8" s="85"/>
      <c r="I8" s="98"/>
      <c r="J8" s="98"/>
    </row>
    <row r="9" spans="1:10" ht="18" x14ac:dyDescent="0.25">
      <c r="A9" s="22"/>
      <c r="B9" s="22"/>
      <c r="C9" s="22"/>
      <c r="D9" s="22"/>
      <c r="E9" s="22"/>
      <c r="F9" s="22"/>
      <c r="G9" s="22"/>
      <c r="H9" s="22"/>
      <c r="I9" s="5"/>
      <c r="J9" s="5"/>
    </row>
    <row r="10" spans="1:10" ht="15.75" x14ac:dyDescent="0.25">
      <c r="A10" s="85" t="s">
        <v>18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10" ht="18" x14ac:dyDescent="0.25">
      <c r="A11" s="1"/>
      <c r="B11" s="2"/>
      <c r="C11" s="2"/>
      <c r="D11" s="2"/>
      <c r="E11" s="6"/>
      <c r="F11" s="7"/>
      <c r="G11" s="7"/>
      <c r="H11" s="7"/>
      <c r="I11" s="7"/>
      <c r="J11" s="32" t="s">
        <v>24</v>
      </c>
    </row>
    <row r="12" spans="1:10" ht="25.5" x14ac:dyDescent="0.25">
      <c r="A12" s="25"/>
      <c r="B12" s="26"/>
      <c r="C12" s="26"/>
      <c r="D12" s="27"/>
      <c r="E12" s="28"/>
      <c r="F12" s="3" t="s">
        <v>63</v>
      </c>
      <c r="G12" s="3" t="s">
        <v>56</v>
      </c>
      <c r="H12" s="3" t="s">
        <v>57</v>
      </c>
      <c r="I12" s="3" t="s">
        <v>31</v>
      </c>
      <c r="J12" s="3" t="s">
        <v>58</v>
      </c>
    </row>
    <row r="13" spans="1:10" x14ac:dyDescent="0.25">
      <c r="A13" s="90" t="s">
        <v>0</v>
      </c>
      <c r="B13" s="84"/>
      <c r="C13" s="84"/>
      <c r="D13" s="84"/>
      <c r="E13" s="99"/>
      <c r="F13" s="58">
        <v>1784145.03</v>
      </c>
      <c r="G13" s="29">
        <v>1812920</v>
      </c>
      <c r="H13" s="29">
        <v>1835530</v>
      </c>
      <c r="I13" s="29">
        <v>1829830</v>
      </c>
      <c r="J13" s="29">
        <v>1828330</v>
      </c>
    </row>
    <row r="14" spans="1:10" x14ac:dyDescent="0.25">
      <c r="A14" s="100" t="s">
        <v>25</v>
      </c>
      <c r="B14" s="101"/>
      <c r="C14" s="101"/>
      <c r="D14" s="101"/>
      <c r="E14" s="97"/>
      <c r="F14" s="59">
        <v>1784041.26</v>
      </c>
      <c r="G14" s="30">
        <v>1812390</v>
      </c>
      <c r="H14" s="30">
        <v>1835000</v>
      </c>
      <c r="I14" s="30">
        <v>1829300</v>
      </c>
      <c r="J14" s="30">
        <v>1827800</v>
      </c>
    </row>
    <row r="15" spans="1:10" x14ac:dyDescent="0.25">
      <c r="A15" s="102" t="s">
        <v>26</v>
      </c>
      <c r="B15" s="97"/>
      <c r="C15" s="97"/>
      <c r="D15" s="97"/>
      <c r="E15" s="97"/>
      <c r="F15" s="59">
        <v>103.77</v>
      </c>
      <c r="G15" s="30">
        <v>530</v>
      </c>
      <c r="H15" s="30">
        <v>530</v>
      </c>
      <c r="I15" s="30">
        <v>530</v>
      </c>
      <c r="J15" s="30">
        <v>530</v>
      </c>
    </row>
    <row r="16" spans="1:10" x14ac:dyDescent="0.25">
      <c r="A16" s="33" t="s">
        <v>1</v>
      </c>
      <c r="B16" s="40"/>
      <c r="C16" s="40"/>
      <c r="D16" s="40"/>
      <c r="E16" s="40"/>
      <c r="F16" s="58">
        <v>1695228.58</v>
      </c>
      <c r="G16" s="29">
        <f>G17+G18</f>
        <v>1830220</v>
      </c>
      <c r="H16" s="29">
        <v>1852830</v>
      </c>
      <c r="I16" s="29">
        <v>1847130</v>
      </c>
      <c r="J16" s="29">
        <f>J17+J18</f>
        <v>1845230</v>
      </c>
    </row>
    <row r="17" spans="1:10" x14ac:dyDescent="0.25">
      <c r="A17" s="103" t="s">
        <v>27</v>
      </c>
      <c r="B17" s="101"/>
      <c r="C17" s="101"/>
      <c r="D17" s="101"/>
      <c r="E17" s="101"/>
      <c r="F17" s="59">
        <v>1672565.97</v>
      </c>
      <c r="G17" s="30">
        <v>1749820</v>
      </c>
      <c r="H17" s="30">
        <v>1767330</v>
      </c>
      <c r="I17" s="30">
        <v>1762930</v>
      </c>
      <c r="J17" s="41">
        <v>1761330</v>
      </c>
    </row>
    <row r="18" spans="1:10" x14ac:dyDescent="0.25">
      <c r="A18" s="96" t="s">
        <v>28</v>
      </c>
      <c r="B18" s="97"/>
      <c r="C18" s="97"/>
      <c r="D18" s="97"/>
      <c r="E18" s="97"/>
      <c r="F18" s="60">
        <v>22662.61</v>
      </c>
      <c r="G18" s="42">
        <v>80400</v>
      </c>
      <c r="H18" s="42">
        <v>85500</v>
      </c>
      <c r="I18" s="42">
        <v>84200</v>
      </c>
      <c r="J18" s="41">
        <v>83900</v>
      </c>
    </row>
    <row r="19" spans="1:10" x14ac:dyDescent="0.25">
      <c r="A19" s="83" t="s">
        <v>48</v>
      </c>
      <c r="B19" s="84"/>
      <c r="C19" s="84"/>
      <c r="D19" s="84"/>
      <c r="E19" s="84"/>
      <c r="F19" s="58">
        <f>F13-F16</f>
        <v>88916.449999999953</v>
      </c>
      <c r="G19" s="29">
        <f>G13-G16</f>
        <v>-17300</v>
      </c>
      <c r="H19" s="29">
        <f>H13-H16</f>
        <v>-17300</v>
      </c>
      <c r="I19" s="29">
        <f>I13-I16</f>
        <v>-17300</v>
      </c>
      <c r="J19" s="29">
        <f>J13-J16</f>
        <v>-16900</v>
      </c>
    </row>
    <row r="20" spans="1:10" ht="18" x14ac:dyDescent="0.25">
      <c r="A20" s="22"/>
      <c r="B20" s="20"/>
      <c r="C20" s="20"/>
      <c r="D20" s="20"/>
      <c r="E20" s="20"/>
      <c r="F20" s="20"/>
      <c r="G20" s="20"/>
      <c r="H20" s="21"/>
      <c r="I20" s="21"/>
      <c r="J20" s="21"/>
    </row>
    <row r="21" spans="1:10" ht="15.75" x14ac:dyDescent="0.25">
      <c r="A21" s="85" t="s">
        <v>19</v>
      </c>
      <c r="B21" s="86"/>
      <c r="C21" s="86"/>
      <c r="D21" s="86"/>
      <c r="E21" s="86"/>
      <c r="F21" s="86"/>
      <c r="G21" s="86"/>
      <c r="H21" s="86"/>
      <c r="I21" s="86"/>
      <c r="J21" s="86"/>
    </row>
    <row r="22" spans="1:10" ht="18" x14ac:dyDescent="0.25">
      <c r="A22" s="22"/>
      <c r="B22" s="20"/>
      <c r="C22" s="20"/>
      <c r="D22" s="20"/>
      <c r="E22" s="20"/>
      <c r="F22" s="20"/>
      <c r="G22" s="20"/>
      <c r="H22" s="21"/>
      <c r="I22" s="21"/>
      <c r="J22" s="21"/>
    </row>
    <row r="23" spans="1:10" ht="25.5" x14ac:dyDescent="0.25">
      <c r="A23" s="25"/>
      <c r="B23" s="26"/>
      <c r="C23" s="26"/>
      <c r="D23" s="27"/>
      <c r="E23" s="28"/>
      <c r="F23" s="3" t="s">
        <v>63</v>
      </c>
      <c r="G23" s="3" t="s">
        <v>56</v>
      </c>
      <c r="H23" s="3" t="s">
        <v>57</v>
      </c>
      <c r="I23" s="3" t="s">
        <v>31</v>
      </c>
      <c r="J23" s="3" t="s">
        <v>58</v>
      </c>
    </row>
    <row r="24" spans="1:10" x14ac:dyDescent="0.25">
      <c r="A24" s="96" t="s">
        <v>29</v>
      </c>
      <c r="B24" s="97"/>
      <c r="C24" s="97"/>
      <c r="D24" s="97"/>
      <c r="E24" s="97"/>
      <c r="F24" s="42"/>
      <c r="G24" s="42"/>
      <c r="H24" s="42"/>
      <c r="I24" s="42"/>
      <c r="J24" s="41"/>
    </row>
    <row r="25" spans="1:10" x14ac:dyDescent="0.25">
      <c r="A25" s="96" t="s">
        <v>30</v>
      </c>
      <c r="B25" s="97"/>
      <c r="C25" s="97"/>
      <c r="D25" s="97"/>
      <c r="E25" s="97"/>
      <c r="F25" s="42"/>
      <c r="G25" s="42"/>
      <c r="H25" s="42"/>
      <c r="I25" s="42"/>
      <c r="J25" s="41"/>
    </row>
    <row r="26" spans="1:10" x14ac:dyDescent="0.25">
      <c r="A26" s="83" t="s">
        <v>2</v>
      </c>
      <c r="B26" s="84"/>
      <c r="C26" s="84"/>
      <c r="D26" s="84"/>
      <c r="E26" s="84"/>
      <c r="F26" s="29">
        <f>F24-F25</f>
        <v>0</v>
      </c>
      <c r="G26" s="29">
        <f>G24-G25</f>
        <v>0</v>
      </c>
      <c r="H26" s="29">
        <f>H24-H25</f>
        <v>0</v>
      </c>
      <c r="I26" s="29">
        <f>I24-I25</f>
        <v>0</v>
      </c>
      <c r="J26" s="29">
        <f>J24-J25</f>
        <v>0</v>
      </c>
    </row>
    <row r="27" spans="1:10" x14ac:dyDescent="0.25">
      <c r="A27" s="83" t="s">
        <v>49</v>
      </c>
      <c r="B27" s="84"/>
      <c r="C27" s="84"/>
      <c r="D27" s="84"/>
      <c r="E27" s="84"/>
      <c r="F27" s="58">
        <f>F19+F26</f>
        <v>88916.449999999953</v>
      </c>
      <c r="G27" s="29">
        <f>G19+G26</f>
        <v>-17300</v>
      </c>
      <c r="H27" s="29">
        <f>H19+H26</f>
        <v>-17300</v>
      </c>
      <c r="I27" s="29">
        <f>I19+I26</f>
        <v>-17300</v>
      </c>
      <c r="J27" s="29">
        <f>J19+J26</f>
        <v>-16900</v>
      </c>
    </row>
    <row r="28" spans="1:10" ht="18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1"/>
    </row>
    <row r="29" spans="1:10" ht="15.75" x14ac:dyDescent="0.25">
      <c r="A29" s="85" t="s">
        <v>50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0" ht="15.75" x14ac:dyDescent="0.25">
      <c r="A30" s="38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25.5" x14ac:dyDescent="0.25">
      <c r="A31" s="25"/>
      <c r="B31" s="26"/>
      <c r="C31" s="26"/>
      <c r="D31" s="27"/>
      <c r="E31" s="28"/>
      <c r="F31" s="3" t="s">
        <v>63</v>
      </c>
      <c r="G31" s="3" t="s">
        <v>56</v>
      </c>
      <c r="H31" s="3" t="s">
        <v>57</v>
      </c>
      <c r="I31" s="3" t="s">
        <v>31</v>
      </c>
      <c r="J31" s="3" t="s">
        <v>58</v>
      </c>
    </row>
    <row r="32" spans="1:10" ht="15" customHeight="1" x14ac:dyDescent="0.25">
      <c r="A32" s="87" t="s">
        <v>51</v>
      </c>
      <c r="B32" s="88"/>
      <c r="C32" s="88"/>
      <c r="D32" s="88"/>
      <c r="E32" s="89"/>
      <c r="F32" s="43">
        <v>64431.94</v>
      </c>
      <c r="G32" s="43">
        <v>17300</v>
      </c>
      <c r="H32" s="43">
        <v>17300</v>
      </c>
      <c r="I32" s="43">
        <v>17300</v>
      </c>
      <c r="J32" s="44">
        <v>16900</v>
      </c>
    </row>
    <row r="33" spans="1:10" ht="15" customHeight="1" x14ac:dyDescent="0.25">
      <c r="A33" s="83" t="s">
        <v>52</v>
      </c>
      <c r="B33" s="84"/>
      <c r="C33" s="84"/>
      <c r="D33" s="84"/>
      <c r="E33" s="84"/>
      <c r="F33" s="61">
        <f>F27+F32</f>
        <v>153348.38999999996</v>
      </c>
      <c r="G33" s="45">
        <f>G27+G32</f>
        <v>0</v>
      </c>
      <c r="H33" s="45">
        <f>H27+H32</f>
        <v>0</v>
      </c>
      <c r="I33" s="45">
        <f>I27+I32</f>
        <v>0</v>
      </c>
      <c r="J33" s="46">
        <f>J27+J32</f>
        <v>0</v>
      </c>
    </row>
    <row r="34" spans="1:10" ht="45" customHeight="1" x14ac:dyDescent="0.25">
      <c r="A34" s="90" t="s">
        <v>53</v>
      </c>
      <c r="B34" s="91"/>
      <c r="C34" s="91"/>
      <c r="D34" s="91"/>
      <c r="E34" s="92"/>
      <c r="F34" s="45">
        <f>F19+F26+F32-F33</f>
        <v>0</v>
      </c>
      <c r="G34" s="45">
        <f>G19+G26+G32-G33</f>
        <v>0</v>
      </c>
      <c r="H34" s="45">
        <f>H19+H26+H32-H33</f>
        <v>0</v>
      </c>
      <c r="I34" s="45">
        <f>I19+I26+I32-I33</f>
        <v>0</v>
      </c>
      <c r="J34" s="46">
        <f>J19+J26+J32-J33</f>
        <v>0</v>
      </c>
    </row>
    <row r="35" spans="1:10" ht="15.75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15.75" x14ac:dyDescent="0.25">
      <c r="A36" s="93" t="s">
        <v>47</v>
      </c>
      <c r="B36" s="93"/>
      <c r="C36" s="93"/>
      <c r="D36" s="93"/>
      <c r="E36" s="93"/>
      <c r="F36" s="93"/>
      <c r="G36" s="93"/>
      <c r="H36" s="93"/>
      <c r="I36" s="93"/>
      <c r="J36" s="93"/>
    </row>
    <row r="37" spans="1:10" ht="18" x14ac:dyDescent="0.25">
      <c r="A37" s="49"/>
      <c r="B37" s="50"/>
      <c r="C37" s="50"/>
      <c r="D37" s="50"/>
      <c r="E37" s="50"/>
      <c r="F37" s="50"/>
      <c r="G37" s="50"/>
      <c r="H37" s="51"/>
      <c r="I37" s="51"/>
      <c r="J37" s="51"/>
    </row>
    <row r="38" spans="1:10" ht="25.5" x14ac:dyDescent="0.25">
      <c r="A38" s="52"/>
      <c r="B38" s="53"/>
      <c r="C38" s="53"/>
      <c r="D38" s="54"/>
      <c r="E38" s="55"/>
      <c r="F38" s="56" t="s">
        <v>63</v>
      </c>
      <c r="G38" s="56" t="s">
        <v>56</v>
      </c>
      <c r="H38" s="56" t="s">
        <v>57</v>
      </c>
      <c r="I38" s="56" t="s">
        <v>31</v>
      </c>
      <c r="J38" s="56" t="s">
        <v>58</v>
      </c>
    </row>
    <row r="39" spans="1:10" x14ac:dyDescent="0.25">
      <c r="A39" s="87" t="s">
        <v>51</v>
      </c>
      <c r="B39" s="88"/>
      <c r="C39" s="88"/>
      <c r="D39" s="88"/>
      <c r="E39" s="89"/>
      <c r="F39" s="43">
        <v>0</v>
      </c>
      <c r="G39" s="43">
        <f>F42</f>
        <v>0</v>
      </c>
      <c r="H39" s="43">
        <f>G42</f>
        <v>0</v>
      </c>
      <c r="I39" s="43">
        <f>H42</f>
        <v>0</v>
      </c>
      <c r="J39" s="44">
        <f>I42</f>
        <v>0</v>
      </c>
    </row>
    <row r="40" spans="1:10" ht="28.5" customHeight="1" x14ac:dyDescent="0.25">
      <c r="A40" s="87" t="s">
        <v>54</v>
      </c>
      <c r="B40" s="88"/>
      <c r="C40" s="88"/>
      <c r="D40" s="88"/>
      <c r="E40" s="89"/>
      <c r="F40" s="43">
        <v>0</v>
      </c>
      <c r="G40" s="43">
        <v>0</v>
      </c>
      <c r="H40" s="43">
        <v>0</v>
      </c>
      <c r="I40" s="43">
        <v>0</v>
      </c>
      <c r="J40" s="44">
        <v>0</v>
      </c>
    </row>
    <row r="41" spans="1:10" x14ac:dyDescent="0.25">
      <c r="A41" s="87" t="s">
        <v>55</v>
      </c>
      <c r="B41" s="94"/>
      <c r="C41" s="94"/>
      <c r="D41" s="94"/>
      <c r="E41" s="95"/>
      <c r="F41" s="43">
        <v>0</v>
      </c>
      <c r="G41" s="43">
        <v>0</v>
      </c>
      <c r="H41" s="43">
        <v>0</v>
      </c>
      <c r="I41" s="43">
        <v>0</v>
      </c>
      <c r="J41" s="44">
        <v>0</v>
      </c>
    </row>
    <row r="42" spans="1:10" ht="15" customHeight="1" x14ac:dyDescent="0.25">
      <c r="A42" s="83" t="s">
        <v>52</v>
      </c>
      <c r="B42" s="84"/>
      <c r="C42" s="84"/>
      <c r="D42" s="84"/>
      <c r="E42" s="84"/>
      <c r="F42" s="31">
        <f>F39-F40+F41</f>
        <v>0</v>
      </c>
      <c r="G42" s="31">
        <f>G39-G40+G41</f>
        <v>0</v>
      </c>
      <c r="H42" s="31">
        <f>H39-H40+H41</f>
        <v>0</v>
      </c>
      <c r="I42" s="31">
        <f>I39-I40+I41</f>
        <v>0</v>
      </c>
      <c r="J42" s="57">
        <f>J39-J40+J41</f>
        <v>0</v>
      </c>
    </row>
    <row r="43" spans="1:10" ht="17.25" customHeight="1" x14ac:dyDescent="0.25"/>
    <row r="44" spans="1:10" x14ac:dyDescent="0.25">
      <c r="A44" s="81"/>
      <c r="B44" s="82"/>
      <c r="C44" s="82"/>
      <c r="D44" s="82"/>
      <c r="E44" s="82"/>
      <c r="F44" s="82"/>
      <c r="G44" s="82"/>
      <c r="H44" s="82"/>
      <c r="I44" s="82"/>
      <c r="J44" s="82"/>
    </row>
    <row r="45" spans="1:10" ht="9" customHeight="1" x14ac:dyDescent="0.25"/>
    <row r="46" spans="1:10" x14ac:dyDescent="0.25">
      <c r="H46" t="s">
        <v>64</v>
      </c>
    </row>
    <row r="47" spans="1:10" ht="24" customHeight="1" x14ac:dyDescent="0.25">
      <c r="H47" s="62"/>
    </row>
    <row r="48" spans="1:10" x14ac:dyDescent="0.25">
      <c r="H48" t="s">
        <v>65</v>
      </c>
    </row>
  </sheetData>
  <mergeCells count="24">
    <mergeCell ref="A25:E25"/>
    <mergeCell ref="A6:J6"/>
    <mergeCell ref="A8:J8"/>
    <mergeCell ref="A10:J10"/>
    <mergeCell ref="A13:E13"/>
    <mergeCell ref="A14:E14"/>
    <mergeCell ref="A15:E15"/>
    <mergeCell ref="A17:E17"/>
    <mergeCell ref="A18:E18"/>
    <mergeCell ref="A19:E19"/>
    <mergeCell ref="A21:J21"/>
    <mergeCell ref="A24:E24"/>
    <mergeCell ref="A44:J44"/>
    <mergeCell ref="A26:E26"/>
    <mergeCell ref="A27:E27"/>
    <mergeCell ref="A29:J29"/>
    <mergeCell ref="A32:E32"/>
    <mergeCell ref="A33:E33"/>
    <mergeCell ref="A34:E34"/>
    <mergeCell ref="A36:J36"/>
    <mergeCell ref="A39:E39"/>
    <mergeCell ref="A40:E40"/>
    <mergeCell ref="A41:E41"/>
    <mergeCell ref="A42:E42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8" workbookViewId="0">
      <selection activeCell="K15" sqref="K15"/>
    </sheetView>
  </sheetViews>
  <sheetFormatPr defaultRowHeight="15" x14ac:dyDescent="0.25"/>
  <cols>
    <col min="1" max="1" width="8.42578125" bestFit="1" customWidth="1"/>
    <col min="2" max="2" width="67.7109375" customWidth="1"/>
    <col min="3" max="7" width="21.7109375" customWidth="1"/>
  </cols>
  <sheetData>
    <row r="1" spans="1:7" ht="42" hidden="1" customHeight="1" x14ac:dyDescent="0.25">
      <c r="A1" s="85"/>
      <c r="B1" s="85"/>
    </row>
    <row r="2" spans="1:7" ht="26.25" customHeight="1" x14ac:dyDescent="0.25">
      <c r="A2" s="64"/>
      <c r="B2" s="64"/>
    </row>
    <row r="3" spans="1:7" ht="32.25" customHeight="1" x14ac:dyDescent="0.25">
      <c r="A3" s="85" t="s">
        <v>59</v>
      </c>
      <c r="B3" s="85"/>
      <c r="C3" s="85"/>
      <c r="D3" s="85"/>
      <c r="E3" s="85"/>
      <c r="F3" s="85"/>
      <c r="G3" s="85"/>
    </row>
    <row r="4" spans="1:7" ht="15.75" customHeight="1" x14ac:dyDescent="0.25">
      <c r="A4" s="22"/>
      <c r="B4" s="22"/>
    </row>
    <row r="5" spans="1:7" ht="15.75" customHeight="1" x14ac:dyDescent="0.25">
      <c r="A5" s="85" t="s">
        <v>14</v>
      </c>
      <c r="B5" s="85"/>
      <c r="C5" s="85"/>
      <c r="D5" s="85"/>
      <c r="E5" s="85"/>
      <c r="F5" s="85"/>
      <c r="G5" s="85"/>
    </row>
    <row r="6" spans="1:7" ht="18" customHeight="1" x14ac:dyDescent="0.25">
      <c r="A6" s="22"/>
      <c r="B6" s="22"/>
    </row>
    <row r="7" spans="1:7" ht="15.75" customHeight="1" x14ac:dyDescent="0.25">
      <c r="A7" s="85" t="s">
        <v>3</v>
      </c>
      <c r="B7" s="85"/>
      <c r="C7" s="85"/>
      <c r="D7" s="85"/>
      <c r="E7" s="85"/>
      <c r="F7" s="85"/>
      <c r="G7" s="85"/>
    </row>
    <row r="8" spans="1:7" ht="15.75" customHeight="1" x14ac:dyDescent="0.25">
      <c r="A8" s="22"/>
      <c r="B8" s="22"/>
    </row>
    <row r="9" spans="1:7" ht="15.75" customHeight="1" x14ac:dyDescent="0.25">
      <c r="A9" s="85" t="s">
        <v>32</v>
      </c>
      <c r="B9" s="85"/>
      <c r="C9" s="85"/>
      <c r="D9" s="85"/>
      <c r="E9" s="85"/>
      <c r="F9" s="85"/>
      <c r="G9" s="85"/>
    </row>
    <row r="10" spans="1:7" ht="15.75" customHeight="1" x14ac:dyDescent="0.25">
      <c r="A10" s="64"/>
      <c r="B10" s="64"/>
    </row>
    <row r="11" spans="1:7" ht="15.75" customHeight="1" x14ac:dyDescent="0.25">
      <c r="A11" s="64"/>
      <c r="B11" s="64"/>
    </row>
    <row r="12" spans="1:7" ht="15.75" customHeight="1" x14ac:dyDescent="0.25">
      <c r="A12" s="22"/>
      <c r="B12" s="22"/>
    </row>
    <row r="13" spans="1:7" ht="21" customHeight="1" x14ac:dyDescent="0.25">
      <c r="A13" s="76" t="s">
        <v>100</v>
      </c>
      <c r="B13" s="77" t="s">
        <v>101</v>
      </c>
      <c r="C13" s="78" t="s">
        <v>138</v>
      </c>
      <c r="D13" s="78" t="s">
        <v>22</v>
      </c>
      <c r="E13" s="78" t="s">
        <v>102</v>
      </c>
      <c r="F13" s="78" t="s">
        <v>103</v>
      </c>
      <c r="G13" s="78" t="s">
        <v>104</v>
      </c>
    </row>
    <row r="14" spans="1:7" ht="21" customHeight="1" x14ac:dyDescent="0.25">
      <c r="A14" s="68"/>
      <c r="B14" s="69" t="s">
        <v>66</v>
      </c>
      <c r="C14" s="70">
        <f>C15+C21</f>
        <v>1784145.03</v>
      </c>
      <c r="D14" s="70">
        <v>1812920</v>
      </c>
      <c r="E14" s="70">
        <v>1852830</v>
      </c>
      <c r="F14" s="70">
        <v>1847130</v>
      </c>
      <c r="G14" s="70">
        <v>1845230</v>
      </c>
    </row>
    <row r="15" spans="1:7" ht="21" customHeight="1" x14ac:dyDescent="0.25">
      <c r="A15" s="68" t="s">
        <v>67</v>
      </c>
      <c r="B15" s="69" t="s">
        <v>68</v>
      </c>
      <c r="C15" s="70">
        <f>SUM(C16:C20)</f>
        <v>1784041.26</v>
      </c>
      <c r="D15" s="70">
        <v>1812390</v>
      </c>
      <c r="E15" s="70">
        <v>1835000</v>
      </c>
      <c r="F15" s="70">
        <v>1829300</v>
      </c>
      <c r="G15" s="70">
        <v>1827800</v>
      </c>
    </row>
    <row r="16" spans="1:7" ht="21" customHeight="1" x14ac:dyDescent="0.25">
      <c r="A16" s="68" t="s">
        <v>69</v>
      </c>
      <c r="B16" s="69" t="s">
        <v>70</v>
      </c>
      <c r="C16" s="70">
        <v>1448244.6</v>
      </c>
      <c r="D16" s="70">
        <v>1418490</v>
      </c>
      <c r="E16" s="70">
        <v>1427100</v>
      </c>
      <c r="F16" s="70">
        <v>1424600</v>
      </c>
      <c r="G16" s="70">
        <v>1423700</v>
      </c>
    </row>
    <row r="17" spans="1:8" ht="23.25" customHeight="1" x14ac:dyDescent="0.25">
      <c r="A17" s="68" t="s">
        <v>71</v>
      </c>
      <c r="B17" s="69" t="s">
        <v>72</v>
      </c>
      <c r="C17" s="70">
        <v>4.3099999999999996</v>
      </c>
      <c r="D17" s="70">
        <v>0</v>
      </c>
      <c r="E17" s="70">
        <v>0</v>
      </c>
      <c r="F17" s="70">
        <v>0</v>
      </c>
      <c r="G17" s="70">
        <v>0</v>
      </c>
    </row>
    <row r="18" spans="1:8" ht="21" customHeight="1" x14ac:dyDescent="0.25">
      <c r="A18" s="68" t="s">
        <v>73</v>
      </c>
      <c r="B18" s="69" t="s">
        <v>74</v>
      </c>
      <c r="C18" s="70">
        <v>18592.009999999998</v>
      </c>
      <c r="D18" s="70">
        <v>13700</v>
      </c>
      <c r="E18" s="70">
        <v>30000</v>
      </c>
      <c r="F18" s="70">
        <v>30000</v>
      </c>
      <c r="G18" s="70">
        <v>30000</v>
      </c>
    </row>
    <row r="19" spans="1:8" ht="21" customHeight="1" x14ac:dyDescent="0.25">
      <c r="A19" s="68" t="s">
        <v>75</v>
      </c>
      <c r="B19" s="69" t="s">
        <v>76</v>
      </c>
      <c r="C19" s="70">
        <v>55842.18</v>
      </c>
      <c r="D19" s="70">
        <v>40700</v>
      </c>
      <c r="E19" s="70">
        <v>55000</v>
      </c>
      <c r="F19" s="70">
        <v>55000</v>
      </c>
      <c r="G19" s="70">
        <v>55000</v>
      </c>
    </row>
    <row r="20" spans="1:8" ht="21" customHeight="1" x14ac:dyDescent="0.25">
      <c r="A20" s="68" t="s">
        <v>77</v>
      </c>
      <c r="B20" s="69" t="s">
        <v>78</v>
      </c>
      <c r="C20" s="71">
        <v>261358.16</v>
      </c>
      <c r="D20" s="70">
        <v>339500</v>
      </c>
      <c r="E20" s="70">
        <v>322900</v>
      </c>
      <c r="F20" s="70">
        <v>319700</v>
      </c>
      <c r="G20" s="70">
        <v>319100</v>
      </c>
    </row>
    <row r="21" spans="1:8" ht="21" customHeight="1" x14ac:dyDescent="0.25">
      <c r="A21" s="68" t="s">
        <v>79</v>
      </c>
      <c r="B21" s="69" t="s">
        <v>80</v>
      </c>
      <c r="C21" s="70">
        <v>103.77</v>
      </c>
      <c r="D21" s="70">
        <v>530</v>
      </c>
      <c r="E21" s="70">
        <v>530</v>
      </c>
      <c r="F21" s="70">
        <v>530</v>
      </c>
      <c r="G21" s="70">
        <v>530</v>
      </c>
    </row>
    <row r="22" spans="1:8" ht="21" customHeight="1" x14ac:dyDescent="0.25">
      <c r="A22" s="68" t="s">
        <v>81</v>
      </c>
      <c r="B22" s="69" t="s">
        <v>82</v>
      </c>
      <c r="C22" s="70">
        <v>103.77</v>
      </c>
      <c r="D22" s="70">
        <v>530</v>
      </c>
      <c r="E22" s="70">
        <v>530</v>
      </c>
      <c r="F22" s="70">
        <v>530</v>
      </c>
      <c r="G22" s="70">
        <v>530</v>
      </c>
    </row>
    <row r="23" spans="1:8" ht="21" customHeight="1" x14ac:dyDescent="0.25">
      <c r="A23" s="68" t="s">
        <v>83</v>
      </c>
      <c r="B23" s="69" t="s">
        <v>84</v>
      </c>
      <c r="C23" s="70">
        <v>0</v>
      </c>
      <c r="D23" s="70">
        <v>17300</v>
      </c>
      <c r="E23" s="70">
        <v>17300</v>
      </c>
      <c r="F23" s="70">
        <v>17300</v>
      </c>
      <c r="G23" s="70">
        <v>16900</v>
      </c>
    </row>
    <row r="24" spans="1:8" ht="21" customHeight="1" x14ac:dyDescent="0.25">
      <c r="A24" s="68" t="s">
        <v>85</v>
      </c>
      <c r="B24" s="69" t="s">
        <v>86</v>
      </c>
      <c r="C24" s="70">
        <v>0</v>
      </c>
      <c r="D24" s="70">
        <v>17300</v>
      </c>
      <c r="E24" s="70">
        <v>17300</v>
      </c>
      <c r="F24" s="70">
        <v>17300</v>
      </c>
      <c r="G24" s="70">
        <v>16900</v>
      </c>
    </row>
    <row r="25" spans="1:8" ht="15.75" customHeight="1" x14ac:dyDescent="0.25"/>
    <row r="26" spans="1:8" ht="15.75" customHeight="1" x14ac:dyDescent="0.25"/>
    <row r="27" spans="1:8" ht="15.75" customHeight="1" x14ac:dyDescent="0.25">
      <c r="A27" s="85" t="s">
        <v>33</v>
      </c>
      <c r="B27" s="104"/>
      <c r="C27" s="104"/>
      <c r="D27" s="104"/>
      <c r="E27" s="104"/>
      <c r="F27" s="104"/>
      <c r="G27" s="104"/>
      <c r="H27" s="104"/>
    </row>
    <row r="28" spans="1:8" ht="15.75" customHeight="1" x14ac:dyDescent="0.25">
      <c r="A28" s="64"/>
      <c r="B28" s="65"/>
      <c r="C28" s="65"/>
      <c r="D28" s="65"/>
      <c r="E28" s="65"/>
      <c r="F28" s="65"/>
      <c r="G28" s="65"/>
      <c r="H28" s="65"/>
    </row>
    <row r="29" spans="1:8" ht="15.75" customHeight="1" x14ac:dyDescent="0.25">
      <c r="A29" s="64"/>
      <c r="B29" s="65"/>
      <c r="C29" s="65"/>
      <c r="D29" s="65"/>
      <c r="E29" s="65"/>
      <c r="F29" s="65"/>
      <c r="G29" s="65"/>
      <c r="H29" s="65"/>
    </row>
    <row r="30" spans="1:8" ht="21" customHeight="1" x14ac:dyDescent="0.25">
      <c r="A30" s="76" t="s">
        <v>100</v>
      </c>
      <c r="B30" s="77" t="s">
        <v>105</v>
      </c>
      <c r="C30" s="78" t="s">
        <v>138</v>
      </c>
      <c r="D30" s="78" t="s">
        <v>22</v>
      </c>
      <c r="E30" s="78" t="s">
        <v>102</v>
      </c>
      <c r="F30" s="78" t="s">
        <v>103</v>
      </c>
      <c r="G30" s="78" t="s">
        <v>104</v>
      </c>
    </row>
    <row r="31" spans="1:8" ht="21" customHeight="1" x14ac:dyDescent="0.25">
      <c r="A31" s="67"/>
      <c r="B31" s="71" t="s">
        <v>87</v>
      </c>
      <c r="C31" s="70">
        <v>1695228.58</v>
      </c>
      <c r="D31" s="70">
        <v>1830220</v>
      </c>
      <c r="E31" s="70">
        <v>1852830</v>
      </c>
      <c r="F31" s="70">
        <v>1847130</v>
      </c>
      <c r="G31" s="70">
        <v>1845230</v>
      </c>
    </row>
    <row r="32" spans="1:8" ht="21" customHeight="1" x14ac:dyDescent="0.25">
      <c r="A32" s="71" t="s">
        <v>88</v>
      </c>
      <c r="B32" s="71" t="s">
        <v>6</v>
      </c>
      <c r="C32" s="70">
        <v>1672565.97</v>
      </c>
      <c r="D32" s="70">
        <v>1749820</v>
      </c>
      <c r="E32" s="70">
        <v>1767330</v>
      </c>
      <c r="F32" s="70">
        <v>1762930</v>
      </c>
      <c r="G32" s="70">
        <v>1761330</v>
      </c>
    </row>
    <row r="33" spans="1:7" ht="21" customHeight="1" x14ac:dyDescent="0.25">
      <c r="A33" s="71" t="s">
        <v>89</v>
      </c>
      <c r="B33" s="71" t="s">
        <v>7</v>
      </c>
      <c r="C33" s="70">
        <v>1325287.55</v>
      </c>
      <c r="D33" s="70">
        <v>1369900</v>
      </c>
      <c r="E33" s="70">
        <v>1381200</v>
      </c>
      <c r="F33" s="70">
        <v>1381200</v>
      </c>
      <c r="G33" s="70">
        <v>1381200</v>
      </c>
    </row>
    <row r="34" spans="1:7" ht="21" customHeight="1" x14ac:dyDescent="0.25">
      <c r="A34" s="71" t="s">
        <v>90</v>
      </c>
      <c r="B34" s="71" t="s">
        <v>15</v>
      </c>
      <c r="C34" s="70">
        <v>337889.52</v>
      </c>
      <c r="D34" s="70">
        <v>375400</v>
      </c>
      <c r="E34" s="70">
        <v>380700</v>
      </c>
      <c r="F34" s="70">
        <v>376800</v>
      </c>
      <c r="G34" s="70">
        <v>375600</v>
      </c>
    </row>
    <row r="35" spans="1:7" ht="21" customHeight="1" x14ac:dyDescent="0.25">
      <c r="A35" s="71" t="s">
        <v>91</v>
      </c>
      <c r="B35" s="71" t="s">
        <v>92</v>
      </c>
      <c r="C35" s="70">
        <v>7178.59</v>
      </c>
      <c r="D35" s="70">
        <v>1200</v>
      </c>
      <c r="E35" s="70">
        <v>2000</v>
      </c>
      <c r="F35" s="70">
        <v>1500</v>
      </c>
      <c r="G35" s="70">
        <v>1100</v>
      </c>
    </row>
    <row r="36" spans="1:7" ht="21" customHeight="1" x14ac:dyDescent="0.25">
      <c r="A36" s="71" t="s">
        <v>93</v>
      </c>
      <c r="B36" s="71" t="s">
        <v>94</v>
      </c>
      <c r="C36" s="70">
        <v>660</v>
      </c>
      <c r="D36" s="70">
        <v>1800</v>
      </c>
      <c r="E36" s="70">
        <v>1700</v>
      </c>
      <c r="F36" s="70">
        <v>1700</v>
      </c>
      <c r="G36" s="70">
        <v>1700</v>
      </c>
    </row>
    <row r="37" spans="1:7" ht="21" customHeight="1" x14ac:dyDescent="0.25">
      <c r="A37" s="71" t="s">
        <v>95</v>
      </c>
      <c r="B37" s="71" t="s">
        <v>96</v>
      </c>
      <c r="C37" s="70">
        <v>1550.31</v>
      </c>
      <c r="D37" s="70">
        <v>1520</v>
      </c>
      <c r="E37" s="70">
        <v>1730</v>
      </c>
      <c r="F37" s="70">
        <v>1730</v>
      </c>
      <c r="G37" s="70">
        <v>1730</v>
      </c>
    </row>
    <row r="38" spans="1:7" ht="21" customHeight="1" x14ac:dyDescent="0.25">
      <c r="A38" s="71" t="s">
        <v>97</v>
      </c>
      <c r="B38" s="71" t="s">
        <v>8</v>
      </c>
      <c r="C38" s="70">
        <v>22662.61</v>
      </c>
      <c r="D38" s="70">
        <v>80400</v>
      </c>
      <c r="E38" s="70">
        <v>85500</v>
      </c>
      <c r="F38" s="70">
        <v>84200</v>
      </c>
      <c r="G38" s="70">
        <v>83900</v>
      </c>
    </row>
    <row r="39" spans="1:7" ht="21" customHeight="1" x14ac:dyDescent="0.25">
      <c r="A39" s="71" t="s">
        <v>98</v>
      </c>
      <c r="B39" s="71" t="s">
        <v>9</v>
      </c>
      <c r="C39" s="70">
        <v>625</v>
      </c>
      <c r="D39" s="70">
        <v>0</v>
      </c>
      <c r="E39" s="70">
        <v>700</v>
      </c>
      <c r="F39" s="70">
        <v>700</v>
      </c>
      <c r="G39" s="70">
        <v>700</v>
      </c>
    </row>
    <row r="40" spans="1:7" ht="21" customHeight="1" x14ac:dyDescent="0.25">
      <c r="A40" s="71" t="s">
        <v>99</v>
      </c>
      <c r="B40" s="71" t="s">
        <v>20</v>
      </c>
      <c r="C40" s="70">
        <v>22037.61</v>
      </c>
      <c r="D40" s="70">
        <v>80400</v>
      </c>
      <c r="E40" s="70">
        <v>84800</v>
      </c>
      <c r="F40" s="70">
        <v>83500</v>
      </c>
      <c r="G40" s="70">
        <v>83200</v>
      </c>
    </row>
    <row r="41" spans="1:7" ht="15.7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8" spans="1:7" ht="15" customHeight="1" x14ac:dyDescent="0.25"/>
    <row r="49" ht="15.75" customHeight="1" x14ac:dyDescent="0.25"/>
    <row r="50" ht="15" customHeight="1" x14ac:dyDescent="0.25"/>
    <row r="51" ht="15" customHeight="1" x14ac:dyDescent="0.25"/>
    <row r="52" ht="15" customHeight="1" x14ac:dyDescent="0.25"/>
    <row r="53" ht="15.75" customHeight="1" x14ac:dyDescent="0.25"/>
    <row r="54" ht="15.75" customHeight="1" x14ac:dyDescent="0.25"/>
  </sheetData>
  <mergeCells count="6">
    <mergeCell ref="A9:G9"/>
    <mergeCell ref="A27:H27"/>
    <mergeCell ref="A1:B1"/>
    <mergeCell ref="A3:G3"/>
    <mergeCell ref="A5:G5"/>
    <mergeCell ref="A7:G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6" workbookViewId="0">
      <selection activeCell="B10" sqref="B10"/>
    </sheetView>
  </sheetViews>
  <sheetFormatPr defaultRowHeight="15" x14ac:dyDescent="0.25"/>
  <cols>
    <col min="1" max="1" width="25.28515625" customWidth="1"/>
    <col min="2" max="2" width="53.85546875" customWidth="1"/>
    <col min="3" max="7" width="21.7109375" customWidth="1"/>
  </cols>
  <sheetData>
    <row r="1" spans="1:7" ht="42" customHeight="1" x14ac:dyDescent="0.25">
      <c r="A1" s="85" t="s">
        <v>59</v>
      </c>
      <c r="B1" s="85"/>
      <c r="C1" s="85"/>
      <c r="D1" s="85"/>
      <c r="E1" s="85"/>
      <c r="F1" s="85"/>
      <c r="G1" s="85"/>
    </row>
    <row r="2" spans="1:7" ht="18" customHeight="1" x14ac:dyDescent="0.25">
      <c r="A2" s="22"/>
      <c r="B2" s="22"/>
    </row>
    <row r="3" spans="1:7" ht="15.75" customHeight="1" x14ac:dyDescent="0.25">
      <c r="A3" s="85" t="s">
        <v>14</v>
      </c>
      <c r="B3" s="85"/>
      <c r="C3" s="85"/>
      <c r="D3" s="85"/>
      <c r="E3" s="85"/>
      <c r="F3" s="85"/>
      <c r="G3" s="85"/>
    </row>
    <row r="4" spans="1:7" ht="18" x14ac:dyDescent="0.25">
      <c r="B4" s="22"/>
    </row>
    <row r="5" spans="1:7" ht="18" customHeight="1" x14ac:dyDescent="0.25">
      <c r="A5" s="85" t="s">
        <v>3</v>
      </c>
      <c r="B5" s="85"/>
      <c r="C5" s="85"/>
      <c r="D5" s="85"/>
      <c r="E5" s="85"/>
      <c r="F5" s="85"/>
      <c r="G5" s="85"/>
    </row>
    <row r="6" spans="1:7" ht="18" x14ac:dyDescent="0.25">
      <c r="A6" s="22"/>
      <c r="B6" s="22"/>
    </row>
    <row r="7" spans="1:7" ht="15.75" customHeight="1" x14ac:dyDescent="0.25">
      <c r="A7" s="85" t="s">
        <v>34</v>
      </c>
      <c r="B7" s="85"/>
      <c r="C7" s="85"/>
      <c r="D7" s="85"/>
      <c r="E7" s="85"/>
      <c r="F7" s="85"/>
      <c r="G7" s="85"/>
    </row>
    <row r="8" spans="1:7" ht="18" x14ac:dyDescent="0.25">
      <c r="A8" s="22"/>
      <c r="B8" s="22"/>
    </row>
    <row r="9" spans="1:7" ht="18" x14ac:dyDescent="0.25">
      <c r="A9" s="22"/>
      <c r="B9" s="22"/>
    </row>
    <row r="10" spans="1:7" ht="21" customHeight="1" x14ac:dyDescent="0.25">
      <c r="A10" s="77" t="s">
        <v>132</v>
      </c>
      <c r="B10" s="77" t="s">
        <v>101</v>
      </c>
      <c r="C10" s="78" t="s">
        <v>138</v>
      </c>
      <c r="D10" s="78" t="s">
        <v>22</v>
      </c>
      <c r="E10" s="78" t="s">
        <v>102</v>
      </c>
      <c r="F10" s="78" t="s">
        <v>103</v>
      </c>
      <c r="G10" s="78" t="s">
        <v>104</v>
      </c>
    </row>
    <row r="11" spans="1:7" ht="21" customHeight="1" x14ac:dyDescent="0.25">
      <c r="A11" s="68"/>
      <c r="B11" s="69" t="s">
        <v>66</v>
      </c>
      <c r="C11" s="71">
        <v>1784145.03</v>
      </c>
      <c r="D11" s="70">
        <f>D12+D15+D17+D19+D23+D25</f>
        <v>1830220</v>
      </c>
      <c r="E11" s="70">
        <v>1852830</v>
      </c>
      <c r="F11" s="70">
        <v>1847130</v>
      </c>
      <c r="G11" s="70">
        <v>1845230</v>
      </c>
    </row>
    <row r="12" spans="1:7" ht="21" customHeight="1" x14ac:dyDescent="0.25">
      <c r="A12" s="69" t="s">
        <v>106</v>
      </c>
      <c r="B12" s="69" t="s">
        <v>107</v>
      </c>
      <c r="C12" s="71">
        <v>261358.16</v>
      </c>
      <c r="D12" s="70">
        <v>339500</v>
      </c>
      <c r="E12" s="70">
        <v>322900</v>
      </c>
      <c r="F12" s="70">
        <v>319700</v>
      </c>
      <c r="G12" s="70">
        <v>319100</v>
      </c>
    </row>
    <row r="13" spans="1:7" ht="21" customHeight="1" x14ac:dyDescent="0.25">
      <c r="A13" s="69" t="s">
        <v>108</v>
      </c>
      <c r="B13" s="69" t="s">
        <v>107</v>
      </c>
      <c r="C13" s="71">
        <v>14051.06</v>
      </c>
      <c r="D13" s="70">
        <v>143900</v>
      </c>
      <c r="E13" s="70">
        <v>152700</v>
      </c>
      <c r="F13" s="70">
        <v>149500</v>
      </c>
      <c r="G13" s="70">
        <v>148900</v>
      </c>
    </row>
    <row r="14" spans="1:7" ht="21" customHeight="1" x14ac:dyDescent="0.25">
      <c r="A14" s="69" t="s">
        <v>109</v>
      </c>
      <c r="B14" s="69" t="s">
        <v>110</v>
      </c>
      <c r="C14" s="71">
        <v>247307.1</v>
      </c>
      <c r="D14" s="70">
        <v>195600</v>
      </c>
      <c r="E14" s="70">
        <v>170200</v>
      </c>
      <c r="F14" s="70">
        <v>170200</v>
      </c>
      <c r="G14" s="70">
        <v>170200</v>
      </c>
    </row>
    <row r="15" spans="1:7" ht="21" customHeight="1" x14ac:dyDescent="0.25">
      <c r="A15" s="69" t="s">
        <v>111</v>
      </c>
      <c r="B15" s="69" t="s">
        <v>112</v>
      </c>
      <c r="C15" s="71">
        <v>55846.49</v>
      </c>
      <c r="D15" s="70">
        <v>43300</v>
      </c>
      <c r="E15" s="70">
        <v>57600</v>
      </c>
      <c r="F15" s="70">
        <v>57600</v>
      </c>
      <c r="G15" s="70">
        <v>57200</v>
      </c>
    </row>
    <row r="16" spans="1:7" ht="21" customHeight="1" x14ac:dyDescent="0.25">
      <c r="A16" s="69" t="s">
        <v>113</v>
      </c>
      <c r="B16" s="69" t="s">
        <v>112</v>
      </c>
      <c r="C16" s="71">
        <v>55846.49</v>
      </c>
      <c r="D16" s="70">
        <v>43300</v>
      </c>
      <c r="E16" s="70">
        <v>57600</v>
      </c>
      <c r="F16" s="70">
        <v>57600</v>
      </c>
      <c r="G16" s="70">
        <v>57200</v>
      </c>
    </row>
    <row r="17" spans="1:7" ht="21" customHeight="1" x14ac:dyDescent="0.25">
      <c r="A17" s="69" t="s">
        <v>114</v>
      </c>
      <c r="B17" s="69" t="s">
        <v>115</v>
      </c>
      <c r="C17" s="71">
        <v>18592.009999999998</v>
      </c>
      <c r="D17" s="70">
        <v>13700</v>
      </c>
      <c r="E17" s="70">
        <v>30000</v>
      </c>
      <c r="F17" s="70">
        <v>30000</v>
      </c>
      <c r="G17" s="70">
        <v>30000</v>
      </c>
    </row>
    <row r="18" spans="1:7" ht="21" customHeight="1" x14ac:dyDescent="0.25">
      <c r="A18" s="69" t="s">
        <v>116</v>
      </c>
      <c r="B18" s="69" t="s">
        <v>117</v>
      </c>
      <c r="C18" s="71">
        <v>18592.009999999998</v>
      </c>
      <c r="D18" s="70">
        <v>13700</v>
      </c>
      <c r="E18" s="70">
        <v>30000</v>
      </c>
      <c r="F18" s="70">
        <v>30000</v>
      </c>
      <c r="G18" s="70">
        <v>30000</v>
      </c>
    </row>
    <row r="19" spans="1:7" ht="21" customHeight="1" x14ac:dyDescent="0.25">
      <c r="A19" s="69" t="s">
        <v>118</v>
      </c>
      <c r="B19" s="69" t="s">
        <v>119</v>
      </c>
      <c r="C19" s="71">
        <v>1448244.6</v>
      </c>
      <c r="D19" s="70">
        <v>1433190</v>
      </c>
      <c r="E19" s="70">
        <v>1441800</v>
      </c>
      <c r="F19" s="70">
        <v>1439300</v>
      </c>
      <c r="G19" s="70">
        <v>1438400</v>
      </c>
    </row>
    <row r="20" spans="1:7" ht="21" customHeight="1" x14ac:dyDescent="0.25">
      <c r="A20" s="69" t="s">
        <v>120</v>
      </c>
      <c r="B20" s="69" t="s">
        <v>121</v>
      </c>
      <c r="C20" s="71">
        <v>1350571.8</v>
      </c>
      <c r="D20" s="70">
        <v>1378490</v>
      </c>
      <c r="E20" s="70">
        <v>1387100</v>
      </c>
      <c r="F20" s="70">
        <v>1384600</v>
      </c>
      <c r="G20" s="70">
        <v>1383700</v>
      </c>
    </row>
    <row r="21" spans="1:7" ht="21" customHeight="1" x14ac:dyDescent="0.25">
      <c r="A21" s="69" t="s">
        <v>122</v>
      </c>
      <c r="B21" s="69" t="s">
        <v>123</v>
      </c>
      <c r="C21" s="71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ht="21" customHeight="1" x14ac:dyDescent="0.25">
      <c r="A22" s="69" t="s">
        <v>124</v>
      </c>
      <c r="B22" s="69" t="s">
        <v>125</v>
      </c>
      <c r="C22" s="71">
        <v>97672.8</v>
      </c>
      <c r="D22" s="70">
        <v>54700</v>
      </c>
      <c r="E22" s="70">
        <v>54700</v>
      </c>
      <c r="F22" s="70">
        <v>54700</v>
      </c>
      <c r="G22" s="70">
        <v>54700</v>
      </c>
    </row>
    <row r="23" spans="1:7" ht="21" customHeight="1" x14ac:dyDescent="0.25">
      <c r="A23" s="69" t="s">
        <v>126</v>
      </c>
      <c r="B23" s="69" t="s">
        <v>127</v>
      </c>
      <c r="C23" s="71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ht="21" customHeight="1" x14ac:dyDescent="0.25">
      <c r="A24" s="69" t="s">
        <v>128</v>
      </c>
      <c r="B24" s="69" t="s">
        <v>127</v>
      </c>
      <c r="C24" s="71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ht="21" customHeight="1" x14ac:dyDescent="0.25">
      <c r="A25" s="71" t="s">
        <v>129</v>
      </c>
      <c r="B25" s="73" t="s">
        <v>130</v>
      </c>
      <c r="C25" s="71">
        <v>103.77</v>
      </c>
      <c r="D25" s="70">
        <v>530</v>
      </c>
      <c r="E25" s="70">
        <v>530</v>
      </c>
      <c r="F25" s="70">
        <v>530</v>
      </c>
      <c r="G25" s="70">
        <v>530</v>
      </c>
    </row>
    <row r="26" spans="1:7" ht="21" customHeight="1" x14ac:dyDescent="0.25">
      <c r="A26" s="71" t="s">
        <v>131</v>
      </c>
      <c r="B26" s="73" t="s">
        <v>130</v>
      </c>
      <c r="C26" s="71">
        <v>103.77</v>
      </c>
      <c r="D26" s="70">
        <v>530</v>
      </c>
      <c r="E26" s="70">
        <v>530</v>
      </c>
      <c r="F26" s="70">
        <v>530</v>
      </c>
      <c r="G26" s="70">
        <v>530</v>
      </c>
    </row>
    <row r="27" spans="1:7" ht="21" customHeight="1" x14ac:dyDescent="0.25">
      <c r="A27" s="74"/>
      <c r="B27" s="75"/>
      <c r="C27" s="74"/>
      <c r="D27" s="74"/>
      <c r="E27" s="74"/>
      <c r="F27" s="74"/>
      <c r="G27" s="74"/>
    </row>
    <row r="28" spans="1:7" ht="21" customHeight="1" x14ac:dyDescent="0.25">
      <c r="A28" s="74"/>
      <c r="B28" s="75"/>
      <c r="C28" s="74"/>
      <c r="D28" s="74"/>
      <c r="E28" s="74"/>
      <c r="F28" s="74"/>
      <c r="G28" s="74"/>
    </row>
    <row r="29" spans="1:7" ht="15.75" customHeight="1" x14ac:dyDescent="0.25">
      <c r="A29" s="85" t="s">
        <v>35</v>
      </c>
      <c r="B29" s="85"/>
      <c r="C29" s="85"/>
      <c r="D29" s="85"/>
      <c r="E29" s="85"/>
      <c r="F29" s="85"/>
      <c r="G29" s="85"/>
    </row>
    <row r="30" spans="1:7" ht="15.75" customHeight="1" x14ac:dyDescent="0.25">
      <c r="A30" s="72"/>
      <c r="B30" s="72"/>
      <c r="C30" s="72"/>
      <c r="D30" s="72"/>
      <c r="E30" s="72"/>
      <c r="F30" s="72"/>
      <c r="G30" s="72"/>
    </row>
    <row r="31" spans="1:7" ht="15.75" customHeight="1" x14ac:dyDescent="0.25">
      <c r="A31" s="66"/>
      <c r="B31" s="66"/>
      <c r="C31" s="66"/>
      <c r="D31" s="66"/>
      <c r="E31" s="66"/>
      <c r="F31" s="66"/>
      <c r="G31" s="66"/>
    </row>
    <row r="32" spans="1:7" ht="21" customHeight="1" x14ac:dyDescent="0.25">
      <c r="A32" s="77" t="s">
        <v>132</v>
      </c>
      <c r="B32" s="77" t="s">
        <v>105</v>
      </c>
      <c r="C32" s="78" t="s">
        <v>138</v>
      </c>
      <c r="D32" s="78" t="s">
        <v>22</v>
      </c>
      <c r="E32" s="78" t="s">
        <v>102</v>
      </c>
      <c r="F32" s="78" t="s">
        <v>103</v>
      </c>
      <c r="G32" s="78" t="s">
        <v>104</v>
      </c>
    </row>
    <row r="33" spans="1:7" ht="21" customHeight="1" x14ac:dyDescent="0.25">
      <c r="A33" s="79"/>
      <c r="B33" s="71" t="s">
        <v>87</v>
      </c>
      <c r="C33" s="71">
        <v>1695228.58</v>
      </c>
      <c r="D33" s="70">
        <v>1830220</v>
      </c>
      <c r="E33" s="70">
        <v>1852830</v>
      </c>
      <c r="F33" s="70">
        <v>1847130</v>
      </c>
      <c r="G33" s="70">
        <v>1845230</v>
      </c>
    </row>
    <row r="34" spans="1:7" ht="21" customHeight="1" x14ac:dyDescent="0.25">
      <c r="A34" s="71" t="s">
        <v>106</v>
      </c>
      <c r="B34" s="71" t="s">
        <v>107</v>
      </c>
      <c r="C34" s="71">
        <v>239094.96</v>
      </c>
      <c r="D34" s="70">
        <v>339500</v>
      </c>
      <c r="E34" s="70">
        <v>322900</v>
      </c>
      <c r="F34" s="70">
        <v>319700</v>
      </c>
      <c r="G34" s="70">
        <v>319100</v>
      </c>
    </row>
    <row r="35" spans="1:7" ht="21" customHeight="1" x14ac:dyDescent="0.25">
      <c r="A35" s="71" t="s">
        <v>108</v>
      </c>
      <c r="B35" s="71" t="s">
        <v>107</v>
      </c>
      <c r="C35" s="71">
        <v>32257.17</v>
      </c>
      <c r="D35" s="70">
        <v>143900</v>
      </c>
      <c r="E35" s="70">
        <v>152700</v>
      </c>
      <c r="F35" s="70">
        <v>149500</v>
      </c>
      <c r="G35" s="70">
        <v>148900</v>
      </c>
    </row>
    <row r="36" spans="1:7" ht="21" customHeight="1" x14ac:dyDescent="0.25">
      <c r="A36" s="71" t="s">
        <v>109</v>
      </c>
      <c r="B36" s="71" t="s">
        <v>110</v>
      </c>
      <c r="C36" s="71">
        <v>206837.79</v>
      </c>
      <c r="D36" s="70">
        <v>195600</v>
      </c>
      <c r="E36" s="70">
        <v>170200</v>
      </c>
      <c r="F36" s="70">
        <v>170200</v>
      </c>
      <c r="G36" s="70">
        <v>170200</v>
      </c>
    </row>
    <row r="37" spans="1:7" ht="21" customHeight="1" x14ac:dyDescent="0.25">
      <c r="A37" s="71" t="s">
        <v>111</v>
      </c>
      <c r="B37" s="71" t="s">
        <v>112</v>
      </c>
      <c r="C37" s="71">
        <v>45173.66</v>
      </c>
      <c r="D37" s="70">
        <v>43300</v>
      </c>
      <c r="E37" s="70">
        <v>57600</v>
      </c>
      <c r="F37" s="70">
        <v>57600</v>
      </c>
      <c r="G37" s="70">
        <v>57200</v>
      </c>
    </row>
    <row r="38" spans="1:7" ht="21" customHeight="1" x14ac:dyDescent="0.25">
      <c r="A38" s="71" t="s">
        <v>113</v>
      </c>
      <c r="B38" s="71" t="s">
        <v>112</v>
      </c>
      <c r="C38" s="71">
        <v>45173.66</v>
      </c>
      <c r="D38" s="70">
        <v>43300</v>
      </c>
      <c r="E38" s="70">
        <v>57600</v>
      </c>
      <c r="F38" s="70">
        <v>57600</v>
      </c>
      <c r="G38" s="70">
        <v>57200</v>
      </c>
    </row>
    <row r="39" spans="1:7" ht="21" customHeight="1" x14ac:dyDescent="0.25">
      <c r="A39" s="71" t="s">
        <v>114</v>
      </c>
      <c r="B39" s="71" t="s">
        <v>115</v>
      </c>
      <c r="C39" s="71">
        <v>16744</v>
      </c>
      <c r="D39" s="70">
        <v>13700</v>
      </c>
      <c r="E39" s="70">
        <v>30000</v>
      </c>
      <c r="F39" s="70">
        <v>30000</v>
      </c>
      <c r="G39" s="70">
        <v>30000</v>
      </c>
    </row>
    <row r="40" spans="1:7" ht="21" customHeight="1" x14ac:dyDescent="0.25">
      <c r="A40" s="71" t="s">
        <v>116</v>
      </c>
      <c r="B40" s="71" t="s">
        <v>117</v>
      </c>
      <c r="C40" s="71">
        <v>16744</v>
      </c>
      <c r="D40" s="70">
        <v>13700</v>
      </c>
      <c r="E40" s="70">
        <v>30000</v>
      </c>
      <c r="F40" s="70">
        <v>30000</v>
      </c>
      <c r="G40" s="70">
        <v>30000</v>
      </c>
    </row>
    <row r="41" spans="1:7" ht="21" customHeight="1" x14ac:dyDescent="0.25">
      <c r="A41" s="71" t="s">
        <v>118</v>
      </c>
      <c r="B41" s="71" t="s">
        <v>119</v>
      </c>
      <c r="C41" s="71">
        <v>1394215.96</v>
      </c>
      <c r="D41" s="70">
        <v>1433190</v>
      </c>
      <c r="E41" s="70">
        <v>1441800</v>
      </c>
      <c r="F41" s="70">
        <v>1439300</v>
      </c>
      <c r="G41" s="70">
        <v>1438400</v>
      </c>
    </row>
    <row r="42" spans="1:7" ht="21" customHeight="1" x14ac:dyDescent="0.25">
      <c r="A42" s="71" t="s">
        <v>120</v>
      </c>
      <c r="B42" s="71" t="s">
        <v>121</v>
      </c>
      <c r="C42" s="71">
        <v>1342647.49</v>
      </c>
      <c r="D42" s="70">
        <v>1378490</v>
      </c>
      <c r="E42" s="70">
        <v>1387100</v>
      </c>
      <c r="F42" s="70">
        <v>1384600</v>
      </c>
      <c r="G42" s="70">
        <v>1383700</v>
      </c>
    </row>
    <row r="43" spans="1:7" ht="21" customHeight="1" x14ac:dyDescent="0.25">
      <c r="A43" s="71" t="s">
        <v>122</v>
      </c>
      <c r="B43" s="71" t="s">
        <v>123</v>
      </c>
      <c r="C43" s="71">
        <v>0</v>
      </c>
      <c r="D43" s="70">
        <v>0</v>
      </c>
      <c r="E43" s="70">
        <v>0</v>
      </c>
      <c r="F43" s="70">
        <v>0</v>
      </c>
      <c r="G43" s="70">
        <v>0</v>
      </c>
    </row>
    <row r="44" spans="1:7" ht="21" customHeight="1" x14ac:dyDescent="0.25">
      <c r="A44" s="71" t="s">
        <v>124</v>
      </c>
      <c r="B44" s="71" t="s">
        <v>125</v>
      </c>
      <c r="C44" s="71">
        <v>51568.47</v>
      </c>
      <c r="D44" s="70">
        <v>54700</v>
      </c>
      <c r="E44" s="70">
        <v>54700</v>
      </c>
      <c r="F44" s="70">
        <v>54700</v>
      </c>
      <c r="G44" s="70">
        <v>54700</v>
      </c>
    </row>
    <row r="45" spans="1:7" ht="21" customHeight="1" x14ac:dyDescent="0.25">
      <c r="A45" s="71" t="s">
        <v>126</v>
      </c>
      <c r="B45" s="71" t="s">
        <v>127</v>
      </c>
      <c r="C45" s="71">
        <v>0</v>
      </c>
      <c r="D45" s="70">
        <v>0</v>
      </c>
      <c r="E45" s="70">
        <v>0</v>
      </c>
      <c r="F45" s="70">
        <v>0</v>
      </c>
      <c r="G45" s="70">
        <v>0</v>
      </c>
    </row>
    <row r="46" spans="1:7" ht="21" customHeight="1" x14ac:dyDescent="0.25">
      <c r="A46" s="71" t="s">
        <v>128</v>
      </c>
      <c r="B46" s="71" t="s">
        <v>127</v>
      </c>
      <c r="C46" s="71">
        <v>0</v>
      </c>
      <c r="D46" s="70">
        <v>0</v>
      </c>
      <c r="E46" s="70">
        <v>0</v>
      </c>
      <c r="F46" s="70">
        <v>0</v>
      </c>
      <c r="G46" s="70">
        <v>0</v>
      </c>
    </row>
    <row r="47" spans="1:7" ht="21" customHeight="1" x14ac:dyDescent="0.25">
      <c r="A47" s="71" t="s">
        <v>129</v>
      </c>
      <c r="B47" s="71" t="s">
        <v>130</v>
      </c>
      <c r="C47" s="71">
        <v>0</v>
      </c>
      <c r="D47" s="70">
        <v>530</v>
      </c>
      <c r="E47" s="70">
        <v>530</v>
      </c>
      <c r="F47" s="70">
        <v>530</v>
      </c>
      <c r="G47" s="70">
        <v>530</v>
      </c>
    </row>
    <row r="48" spans="1:7" ht="21" customHeight="1" x14ac:dyDescent="0.25">
      <c r="A48" s="71" t="s">
        <v>131</v>
      </c>
      <c r="B48" s="71" t="s">
        <v>130</v>
      </c>
      <c r="C48" s="71">
        <v>0</v>
      </c>
      <c r="D48" s="70"/>
      <c r="E48" s="70">
        <v>530</v>
      </c>
      <c r="F48" s="70">
        <v>530</v>
      </c>
      <c r="G48" s="70">
        <v>530</v>
      </c>
    </row>
  </sheetData>
  <mergeCells count="5">
    <mergeCell ref="A29:G29"/>
    <mergeCell ref="A1:G1"/>
    <mergeCell ref="A3:G3"/>
    <mergeCell ref="A5:G5"/>
    <mergeCell ref="A7:G7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B12" sqref="B12"/>
    </sheetView>
  </sheetViews>
  <sheetFormatPr defaultRowHeight="15" x14ac:dyDescent="0.25"/>
  <cols>
    <col min="1" max="1" width="21.5703125" customWidth="1"/>
    <col min="2" max="2" width="25.28515625" customWidth="1"/>
    <col min="3" max="7" width="21.7109375" customWidth="1"/>
  </cols>
  <sheetData>
    <row r="1" spans="1:7" ht="42" customHeight="1" x14ac:dyDescent="0.25">
      <c r="A1" s="85" t="s">
        <v>59</v>
      </c>
      <c r="B1" s="85"/>
      <c r="C1" s="85"/>
      <c r="D1" s="85"/>
      <c r="E1" s="85"/>
      <c r="F1" s="85"/>
      <c r="G1" s="85"/>
    </row>
    <row r="2" spans="1:7" ht="18" customHeight="1" x14ac:dyDescent="0.25">
      <c r="A2" s="4"/>
      <c r="B2" s="4"/>
    </row>
    <row r="3" spans="1:7" ht="15.75" x14ac:dyDescent="0.25">
      <c r="A3" s="85" t="s">
        <v>14</v>
      </c>
      <c r="B3" s="85"/>
      <c r="C3" s="85"/>
      <c r="D3" s="85"/>
      <c r="E3" s="85"/>
      <c r="F3" s="85"/>
      <c r="G3" s="85"/>
    </row>
    <row r="4" spans="1:7" ht="18" x14ac:dyDescent="0.25">
      <c r="A4" s="4"/>
      <c r="B4" s="4"/>
    </row>
    <row r="5" spans="1:7" ht="18" customHeight="1" x14ac:dyDescent="0.25">
      <c r="A5" s="85" t="s">
        <v>3</v>
      </c>
      <c r="B5" s="85"/>
      <c r="C5" s="85"/>
      <c r="D5" s="85"/>
      <c r="E5" s="85"/>
      <c r="F5" s="85"/>
      <c r="G5" s="85"/>
    </row>
    <row r="6" spans="1:7" ht="18" x14ac:dyDescent="0.25">
      <c r="A6" s="4"/>
      <c r="B6" s="4"/>
    </row>
    <row r="7" spans="1:7" ht="15.75" customHeight="1" x14ac:dyDescent="0.25">
      <c r="A7" s="85" t="s">
        <v>10</v>
      </c>
      <c r="B7" s="85"/>
      <c r="C7" s="85"/>
      <c r="D7" s="85"/>
      <c r="E7" s="85"/>
      <c r="F7" s="85"/>
      <c r="G7" s="85"/>
    </row>
    <row r="8" spans="1:7" ht="15.75" customHeight="1" x14ac:dyDescent="0.25">
      <c r="A8" s="80"/>
      <c r="B8" s="80"/>
      <c r="C8" s="80"/>
      <c r="D8" s="80"/>
      <c r="E8" s="80"/>
      <c r="F8" s="80"/>
      <c r="G8" s="80"/>
    </row>
    <row r="9" spans="1:7" ht="18" x14ac:dyDescent="0.25">
      <c r="A9" s="4"/>
      <c r="B9" s="4"/>
    </row>
    <row r="10" spans="1:7" ht="21" customHeight="1" x14ac:dyDescent="0.25">
      <c r="A10" s="77" t="s">
        <v>132</v>
      </c>
      <c r="B10" s="77" t="s">
        <v>105</v>
      </c>
      <c r="C10" s="78" t="s">
        <v>138</v>
      </c>
      <c r="D10" s="78" t="s">
        <v>22</v>
      </c>
      <c r="E10" s="78" t="s">
        <v>102</v>
      </c>
      <c r="F10" s="78" t="s">
        <v>103</v>
      </c>
      <c r="G10" s="78" t="s">
        <v>104</v>
      </c>
    </row>
    <row r="11" spans="1:7" ht="21" customHeight="1" x14ac:dyDescent="0.25">
      <c r="A11" s="71"/>
      <c r="B11" s="71" t="s">
        <v>87</v>
      </c>
      <c r="C11" s="105">
        <v>1695228.58</v>
      </c>
      <c r="D11" s="105">
        <v>1830220</v>
      </c>
      <c r="E11" s="105">
        <v>1852830</v>
      </c>
      <c r="F11" s="105">
        <v>1847130</v>
      </c>
      <c r="G11" s="105">
        <v>1845230</v>
      </c>
    </row>
    <row r="12" spans="1:7" ht="21" customHeight="1" x14ac:dyDescent="0.25">
      <c r="A12" s="71" t="s">
        <v>133</v>
      </c>
      <c r="B12" s="71" t="s">
        <v>134</v>
      </c>
      <c r="C12" s="105">
        <v>1695228.58</v>
      </c>
      <c r="D12" s="105">
        <v>1830220</v>
      </c>
      <c r="E12" s="105">
        <v>1852830</v>
      </c>
      <c r="F12" s="105">
        <v>1847130</v>
      </c>
      <c r="G12" s="105">
        <v>1845230</v>
      </c>
    </row>
    <row r="13" spans="1:7" ht="21" customHeight="1" x14ac:dyDescent="0.25">
      <c r="A13" s="71" t="s">
        <v>135</v>
      </c>
      <c r="B13" s="71" t="s">
        <v>136</v>
      </c>
      <c r="C13" s="105">
        <v>1695228.58</v>
      </c>
      <c r="D13" s="105">
        <v>1830220</v>
      </c>
      <c r="E13" s="105">
        <v>1852830</v>
      </c>
      <c r="F13" s="105">
        <v>1847130</v>
      </c>
      <c r="G13" s="105">
        <v>1845230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E9" sqref="E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5" t="s">
        <v>59</v>
      </c>
      <c r="B1" s="85"/>
      <c r="C1" s="85"/>
      <c r="D1" s="85"/>
      <c r="E1" s="85"/>
      <c r="F1" s="85"/>
      <c r="G1" s="85"/>
      <c r="H1" s="8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5" t="s">
        <v>14</v>
      </c>
      <c r="B3" s="85"/>
      <c r="C3" s="85"/>
      <c r="D3" s="85"/>
      <c r="E3" s="85"/>
      <c r="F3" s="85"/>
      <c r="G3" s="85"/>
      <c r="H3" s="8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5" t="s">
        <v>41</v>
      </c>
      <c r="B5" s="85"/>
      <c r="C5" s="85"/>
      <c r="D5" s="85"/>
      <c r="E5" s="85"/>
      <c r="F5" s="85"/>
      <c r="G5" s="85"/>
      <c r="H5" s="8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8" t="s">
        <v>4</v>
      </c>
      <c r="B7" s="17" t="s">
        <v>5</v>
      </c>
      <c r="C7" s="17" t="s">
        <v>21</v>
      </c>
      <c r="D7" s="17" t="s">
        <v>138</v>
      </c>
      <c r="E7" s="18" t="s">
        <v>56</v>
      </c>
      <c r="F7" s="18" t="s">
        <v>102</v>
      </c>
      <c r="G7" s="18" t="s">
        <v>23</v>
      </c>
      <c r="H7" s="18" t="s">
        <v>137</v>
      </c>
    </row>
    <row r="8" spans="1:8" x14ac:dyDescent="0.25">
      <c r="A8" s="35"/>
      <c r="B8" s="36"/>
      <c r="C8" s="34" t="s">
        <v>43</v>
      </c>
      <c r="D8" s="36">
        <v>0</v>
      </c>
      <c r="E8" s="35">
        <v>0</v>
      </c>
      <c r="F8" s="35">
        <v>0</v>
      </c>
      <c r="G8" s="35">
        <v>0</v>
      </c>
      <c r="H8" s="35">
        <v>0</v>
      </c>
    </row>
    <row r="9" spans="1:8" ht="25.5" x14ac:dyDescent="0.25">
      <c r="A9" s="11">
        <v>8</v>
      </c>
      <c r="B9" s="11"/>
      <c r="C9" s="11" t="s">
        <v>11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16</v>
      </c>
      <c r="D10" s="8"/>
      <c r="E10" s="9"/>
      <c r="F10" s="9"/>
      <c r="G10" s="9"/>
      <c r="H10" s="9"/>
    </row>
    <row r="11" spans="1:8" x14ac:dyDescent="0.25">
      <c r="A11" s="11"/>
      <c r="B11" s="15"/>
      <c r="C11" s="37"/>
      <c r="D11" s="8"/>
      <c r="E11" s="9"/>
      <c r="F11" s="9"/>
      <c r="G11" s="9"/>
      <c r="H11" s="9"/>
    </row>
    <row r="12" spans="1:8" x14ac:dyDescent="0.25">
      <c r="A12" s="11"/>
      <c r="B12" s="15"/>
      <c r="C12" s="34" t="s">
        <v>46</v>
      </c>
      <c r="D12" s="8"/>
      <c r="E12" s="9"/>
      <c r="F12" s="9"/>
      <c r="G12" s="9"/>
      <c r="H12" s="9"/>
    </row>
    <row r="13" spans="1:8" ht="25.5" x14ac:dyDescent="0.25">
      <c r="A13" s="13">
        <v>5</v>
      </c>
      <c r="B13" s="14"/>
      <c r="C13" s="23" t="s">
        <v>12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17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8" sqref="F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5" t="s">
        <v>59</v>
      </c>
      <c r="B1" s="85"/>
      <c r="C1" s="85"/>
      <c r="D1" s="85"/>
      <c r="E1" s="85"/>
      <c r="F1" s="85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85" t="s">
        <v>14</v>
      </c>
      <c r="B3" s="85"/>
      <c r="C3" s="85"/>
      <c r="D3" s="85"/>
      <c r="E3" s="85"/>
      <c r="F3" s="85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85" t="s">
        <v>42</v>
      </c>
      <c r="B5" s="85"/>
      <c r="C5" s="85"/>
      <c r="D5" s="85"/>
      <c r="E5" s="85"/>
      <c r="F5" s="85"/>
    </row>
    <row r="6" spans="1:6" ht="18" x14ac:dyDescent="0.25">
      <c r="A6" s="22"/>
      <c r="B6" s="22"/>
      <c r="C6" s="22"/>
      <c r="D6" s="22"/>
      <c r="E6" s="5"/>
      <c r="F6" s="5"/>
    </row>
    <row r="7" spans="1:6" ht="25.5" x14ac:dyDescent="0.25">
      <c r="A7" s="17" t="s">
        <v>36</v>
      </c>
      <c r="B7" s="17" t="s">
        <v>63</v>
      </c>
      <c r="C7" s="18" t="s">
        <v>56</v>
      </c>
      <c r="D7" s="18" t="s">
        <v>102</v>
      </c>
      <c r="E7" s="18" t="s">
        <v>23</v>
      </c>
      <c r="F7" s="18" t="s">
        <v>137</v>
      </c>
    </row>
    <row r="8" spans="1:6" x14ac:dyDescent="0.25">
      <c r="A8" s="11" t="s">
        <v>43</v>
      </c>
      <c r="B8" s="8">
        <v>0</v>
      </c>
      <c r="C8" s="9">
        <v>0</v>
      </c>
      <c r="D8" s="9">
        <v>0</v>
      </c>
      <c r="E8" s="9">
        <v>0</v>
      </c>
      <c r="F8" s="9">
        <v>0</v>
      </c>
    </row>
    <row r="9" spans="1:6" ht="25.5" x14ac:dyDescent="0.25">
      <c r="A9" s="11" t="s">
        <v>44</v>
      </c>
      <c r="B9" s="8"/>
      <c r="C9" s="9"/>
      <c r="D9" s="9"/>
      <c r="E9" s="9"/>
      <c r="F9" s="9"/>
    </row>
    <row r="10" spans="1:6" ht="25.5" x14ac:dyDescent="0.25">
      <c r="A10" s="16" t="s">
        <v>45</v>
      </c>
      <c r="B10" s="8"/>
      <c r="C10" s="9"/>
      <c r="D10" s="9"/>
      <c r="E10" s="9"/>
      <c r="F10" s="9"/>
    </row>
    <row r="11" spans="1:6" x14ac:dyDescent="0.25">
      <c r="A11" s="16"/>
      <c r="B11" s="8"/>
      <c r="C11" s="9"/>
      <c r="D11" s="9"/>
      <c r="E11" s="9"/>
      <c r="F11" s="9"/>
    </row>
    <row r="12" spans="1:6" x14ac:dyDescent="0.25">
      <c r="A12" s="11" t="s">
        <v>46</v>
      </c>
      <c r="B12" s="8"/>
      <c r="C12" s="9"/>
      <c r="D12" s="9"/>
      <c r="E12" s="9"/>
      <c r="F12" s="9"/>
    </row>
    <row r="13" spans="1:6" x14ac:dyDescent="0.25">
      <c r="A13" s="23" t="s">
        <v>37</v>
      </c>
      <c r="B13" s="8"/>
      <c r="C13" s="9"/>
      <c r="D13" s="9"/>
      <c r="E13" s="9"/>
      <c r="F13" s="9"/>
    </row>
    <row r="14" spans="1:6" x14ac:dyDescent="0.25">
      <c r="A14" s="12" t="s">
        <v>38</v>
      </c>
      <c r="B14" s="8"/>
      <c r="C14" s="9"/>
      <c r="D14" s="9"/>
      <c r="E14" s="9"/>
      <c r="F14" s="10"/>
    </row>
    <row r="15" spans="1:6" x14ac:dyDescent="0.25">
      <c r="A15" s="23" t="s">
        <v>39</v>
      </c>
      <c r="B15" s="8"/>
      <c r="C15" s="9"/>
      <c r="D15" s="9"/>
      <c r="E15" s="9"/>
      <c r="F15" s="10"/>
    </row>
    <row r="16" spans="1:6" x14ac:dyDescent="0.25">
      <c r="A16" s="12" t="s">
        <v>40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activeCell="H18" sqref="H18"/>
    </sheetView>
  </sheetViews>
  <sheetFormatPr defaultRowHeight="15" x14ac:dyDescent="0.25"/>
  <cols>
    <col min="1" max="1" width="24.28515625" style="106" customWidth="1"/>
    <col min="2" max="2" width="8.42578125" style="106" bestFit="1" customWidth="1"/>
    <col min="3" max="3" width="49.140625" style="106" customWidth="1"/>
    <col min="4" max="8" width="21.7109375" style="106" customWidth="1"/>
  </cols>
  <sheetData>
    <row r="1" spans="1:8" ht="42" customHeight="1" x14ac:dyDescent="0.25">
      <c r="A1" s="85" t="s">
        <v>59</v>
      </c>
      <c r="B1" s="85"/>
      <c r="C1" s="85"/>
      <c r="D1" s="85"/>
      <c r="E1" s="85"/>
    </row>
    <row r="2" spans="1:8" ht="18" x14ac:dyDescent="0.25">
      <c r="A2" s="22"/>
      <c r="B2" s="22"/>
      <c r="C2" s="22"/>
      <c r="D2" s="5"/>
      <c r="E2" s="22"/>
    </row>
    <row r="3" spans="1:8" ht="18" customHeight="1" x14ac:dyDescent="0.25">
      <c r="A3" s="85" t="s">
        <v>13</v>
      </c>
      <c r="B3" s="107"/>
      <c r="C3" s="107"/>
      <c r="D3" s="107"/>
      <c r="E3" s="107"/>
    </row>
    <row r="4" spans="1:8" ht="18" x14ac:dyDescent="0.25">
      <c r="A4" s="22"/>
      <c r="B4" s="22"/>
      <c r="C4" s="22"/>
      <c r="D4" s="5"/>
      <c r="E4" s="22"/>
    </row>
    <row r="5" spans="1:8" ht="18" x14ac:dyDescent="0.25">
      <c r="A5" s="22"/>
      <c r="B5" s="22"/>
      <c r="C5" s="22"/>
      <c r="D5" s="5"/>
      <c r="E5" s="22"/>
    </row>
    <row r="6" spans="1:8" ht="24" customHeight="1" x14ac:dyDescent="0.25">
      <c r="A6" s="109" t="s">
        <v>158</v>
      </c>
      <c r="B6" s="110" t="s">
        <v>159</v>
      </c>
      <c r="C6" s="110"/>
      <c r="D6" s="111" t="s">
        <v>138</v>
      </c>
      <c r="E6" s="111" t="s">
        <v>22</v>
      </c>
      <c r="F6" s="112" t="s">
        <v>102</v>
      </c>
      <c r="G6" s="112" t="s">
        <v>103</v>
      </c>
      <c r="H6" s="112" t="s">
        <v>104</v>
      </c>
    </row>
    <row r="7" spans="1:8" ht="21" customHeight="1" x14ac:dyDescent="0.25">
      <c r="A7" s="115"/>
      <c r="B7" s="115" t="s">
        <v>87</v>
      </c>
      <c r="C7" s="115"/>
      <c r="D7" s="115">
        <v>1695228.58</v>
      </c>
      <c r="E7" s="117">
        <v>1830220</v>
      </c>
      <c r="F7" s="117">
        <v>1852830</v>
      </c>
      <c r="G7" s="117">
        <v>1847130</v>
      </c>
      <c r="H7" s="117">
        <v>1845230</v>
      </c>
    </row>
    <row r="8" spans="1:8" ht="21" customHeight="1" x14ac:dyDescent="0.25">
      <c r="A8" s="114" t="s">
        <v>139</v>
      </c>
      <c r="B8" s="114" t="s">
        <v>140</v>
      </c>
      <c r="C8" s="114"/>
      <c r="D8" s="114">
        <v>1695228.58</v>
      </c>
      <c r="E8" s="118">
        <v>1830220</v>
      </c>
      <c r="F8" s="118">
        <v>1852830</v>
      </c>
      <c r="G8" s="118">
        <v>1847130</v>
      </c>
      <c r="H8" s="118">
        <v>1845230</v>
      </c>
    </row>
    <row r="9" spans="1:8" ht="21" customHeight="1" x14ac:dyDescent="0.25">
      <c r="A9" s="114" t="s">
        <v>141</v>
      </c>
      <c r="B9" s="114" t="s">
        <v>142</v>
      </c>
      <c r="C9" s="114"/>
      <c r="D9" s="114">
        <v>1695228.58</v>
      </c>
      <c r="E9" s="118">
        <v>1830220</v>
      </c>
      <c r="F9" s="118">
        <v>1852830</v>
      </c>
      <c r="G9" s="118">
        <v>1847130</v>
      </c>
      <c r="H9" s="118">
        <v>1845230</v>
      </c>
    </row>
    <row r="10" spans="1:8" ht="21" customHeight="1" x14ac:dyDescent="0.25">
      <c r="A10" s="116" t="s">
        <v>143</v>
      </c>
      <c r="B10" s="114" t="s">
        <v>60</v>
      </c>
      <c r="C10" s="114"/>
      <c r="D10" s="114">
        <v>1695228.58</v>
      </c>
      <c r="E10" s="118">
        <v>1830220</v>
      </c>
      <c r="F10" s="118">
        <v>1852830</v>
      </c>
      <c r="G10" s="118">
        <v>1847130</v>
      </c>
      <c r="H10" s="118">
        <v>1845230</v>
      </c>
    </row>
    <row r="11" spans="1:8" ht="21" customHeight="1" x14ac:dyDescent="0.25">
      <c r="A11" s="114" t="s">
        <v>144</v>
      </c>
      <c r="B11" s="114" t="s">
        <v>145</v>
      </c>
      <c r="C11" s="114"/>
      <c r="D11" s="114">
        <v>1695228.58</v>
      </c>
      <c r="E11" s="118">
        <v>1830220</v>
      </c>
      <c r="F11" s="118">
        <v>1852830</v>
      </c>
      <c r="G11" s="118">
        <v>1847130</v>
      </c>
      <c r="H11" s="118">
        <v>1845230</v>
      </c>
    </row>
    <row r="12" spans="1:8" ht="21" customHeight="1" x14ac:dyDescent="0.25">
      <c r="A12" s="115" t="s">
        <v>146</v>
      </c>
      <c r="B12" s="115" t="s">
        <v>147</v>
      </c>
      <c r="C12" s="115"/>
      <c r="D12" s="115">
        <v>1655547.29</v>
      </c>
      <c r="E12" s="117">
        <v>1720630</v>
      </c>
      <c r="F12" s="117">
        <v>1747730</v>
      </c>
      <c r="G12" s="117">
        <v>1743630</v>
      </c>
      <c r="H12" s="117">
        <v>1742030</v>
      </c>
    </row>
    <row r="13" spans="1:8" ht="21" customHeight="1" x14ac:dyDescent="0.25">
      <c r="A13" s="113" t="s">
        <v>108</v>
      </c>
      <c r="B13" s="113" t="s">
        <v>107</v>
      </c>
      <c r="C13" s="113"/>
      <c r="D13" s="113">
        <v>14051.06</v>
      </c>
      <c r="E13" s="119">
        <v>62800</v>
      </c>
      <c r="F13" s="119">
        <v>72100</v>
      </c>
      <c r="G13" s="119">
        <v>70500</v>
      </c>
      <c r="H13" s="119">
        <v>70200</v>
      </c>
    </row>
    <row r="14" spans="1:8" ht="21" customHeight="1" x14ac:dyDescent="0.25">
      <c r="A14" s="108" t="s">
        <v>88</v>
      </c>
      <c r="B14" s="108" t="s">
        <v>6</v>
      </c>
      <c r="C14" s="108"/>
      <c r="D14" s="108">
        <v>14051.06</v>
      </c>
      <c r="E14" s="120">
        <v>62800</v>
      </c>
      <c r="F14" s="120">
        <v>72100</v>
      </c>
      <c r="G14" s="120">
        <v>70500</v>
      </c>
      <c r="H14" s="120">
        <v>70200</v>
      </c>
    </row>
    <row r="15" spans="1:8" ht="21" customHeight="1" x14ac:dyDescent="0.25">
      <c r="A15" s="108" t="s">
        <v>90</v>
      </c>
      <c r="B15" s="108" t="s">
        <v>15</v>
      </c>
      <c r="C15" s="108"/>
      <c r="D15" s="108">
        <v>14051.06</v>
      </c>
      <c r="E15" s="120">
        <v>62800</v>
      </c>
      <c r="F15" s="120">
        <v>72100</v>
      </c>
      <c r="G15" s="120">
        <v>70500</v>
      </c>
      <c r="H15" s="120">
        <v>70200</v>
      </c>
    </row>
    <row r="16" spans="1:8" ht="21" customHeight="1" x14ac:dyDescent="0.25">
      <c r="A16" s="113" t="s">
        <v>109</v>
      </c>
      <c r="B16" s="113" t="s">
        <v>110</v>
      </c>
      <c r="C16" s="113"/>
      <c r="D16" s="113">
        <v>198122.8</v>
      </c>
      <c r="E16" s="119">
        <v>191100</v>
      </c>
      <c r="F16" s="119">
        <v>165500</v>
      </c>
      <c r="G16" s="119">
        <v>165500</v>
      </c>
      <c r="H16" s="119">
        <v>165500</v>
      </c>
    </row>
    <row r="17" spans="1:8" ht="21" customHeight="1" x14ac:dyDescent="0.25">
      <c r="A17" s="108" t="s">
        <v>88</v>
      </c>
      <c r="B17" s="108" t="s">
        <v>6</v>
      </c>
      <c r="C17" s="108"/>
      <c r="D17" s="108">
        <v>198122.8</v>
      </c>
      <c r="E17" s="120">
        <v>191100</v>
      </c>
      <c r="F17" s="120">
        <v>165500</v>
      </c>
      <c r="G17" s="120">
        <v>165500</v>
      </c>
      <c r="H17" s="120">
        <v>165500</v>
      </c>
    </row>
    <row r="18" spans="1:8" ht="21" customHeight="1" x14ac:dyDescent="0.25">
      <c r="A18" s="108" t="s">
        <v>90</v>
      </c>
      <c r="B18" s="108" t="s">
        <v>15</v>
      </c>
      <c r="C18" s="108"/>
      <c r="D18" s="108">
        <v>197792.75</v>
      </c>
      <c r="E18" s="120">
        <v>190300</v>
      </c>
      <c r="F18" s="120">
        <v>164700</v>
      </c>
      <c r="G18" s="120">
        <v>164700</v>
      </c>
      <c r="H18" s="120">
        <v>164700</v>
      </c>
    </row>
    <row r="19" spans="1:8" ht="21" customHeight="1" x14ac:dyDescent="0.25">
      <c r="A19" s="108" t="s">
        <v>91</v>
      </c>
      <c r="B19" s="108" t="s">
        <v>92</v>
      </c>
      <c r="C19" s="108"/>
      <c r="D19" s="108">
        <v>330.05</v>
      </c>
      <c r="E19" s="120">
        <v>800</v>
      </c>
      <c r="F19" s="120">
        <v>800</v>
      </c>
      <c r="G19" s="120">
        <v>800</v>
      </c>
      <c r="H19" s="120">
        <v>800</v>
      </c>
    </row>
    <row r="20" spans="1:8" ht="21" customHeight="1" x14ac:dyDescent="0.25">
      <c r="A20" s="113" t="s">
        <v>113</v>
      </c>
      <c r="B20" s="113" t="s">
        <v>112</v>
      </c>
      <c r="C20" s="113"/>
      <c r="D20" s="113">
        <v>35438.46</v>
      </c>
      <c r="E20" s="119">
        <v>31800</v>
      </c>
      <c r="F20" s="119">
        <v>42400</v>
      </c>
      <c r="G20" s="119">
        <v>42400</v>
      </c>
      <c r="H20" s="119">
        <v>42000</v>
      </c>
    </row>
    <row r="21" spans="1:8" ht="21" customHeight="1" x14ac:dyDescent="0.25">
      <c r="A21" s="108" t="s">
        <v>88</v>
      </c>
      <c r="B21" s="108" t="s">
        <v>6</v>
      </c>
      <c r="C21" s="108"/>
      <c r="D21" s="108">
        <v>35438.46</v>
      </c>
      <c r="E21" s="120">
        <v>31800</v>
      </c>
      <c r="F21" s="120">
        <v>42400</v>
      </c>
      <c r="G21" s="120">
        <v>42400</v>
      </c>
      <c r="H21" s="120">
        <v>42000</v>
      </c>
    </row>
    <row r="22" spans="1:8" ht="21" customHeight="1" x14ac:dyDescent="0.25">
      <c r="A22" s="108" t="s">
        <v>89</v>
      </c>
      <c r="B22" s="108" t="s">
        <v>7</v>
      </c>
      <c r="C22" s="108"/>
      <c r="D22" s="108">
        <v>2045.81</v>
      </c>
      <c r="E22" s="120">
        <v>1300</v>
      </c>
      <c r="F22" s="120">
        <v>2400</v>
      </c>
      <c r="G22" s="120">
        <v>2400</v>
      </c>
      <c r="H22" s="120">
        <v>2400</v>
      </c>
    </row>
    <row r="23" spans="1:8" ht="21" customHeight="1" x14ac:dyDescent="0.25">
      <c r="A23" s="108" t="s">
        <v>90</v>
      </c>
      <c r="B23" s="108" t="s">
        <v>15</v>
      </c>
      <c r="C23" s="108"/>
      <c r="D23" s="108">
        <v>32838.28</v>
      </c>
      <c r="E23" s="120">
        <v>30300</v>
      </c>
      <c r="F23" s="120">
        <v>39300</v>
      </c>
      <c r="G23" s="120">
        <v>39300</v>
      </c>
      <c r="H23" s="120">
        <v>38900</v>
      </c>
    </row>
    <row r="24" spans="1:8" ht="21" customHeight="1" x14ac:dyDescent="0.25">
      <c r="A24" s="108" t="s">
        <v>91</v>
      </c>
      <c r="B24" s="108" t="s">
        <v>92</v>
      </c>
      <c r="C24" s="108"/>
      <c r="D24" s="108">
        <v>34.369999999999997</v>
      </c>
      <c r="E24" s="120">
        <v>200</v>
      </c>
      <c r="F24" s="120">
        <v>200</v>
      </c>
      <c r="G24" s="120">
        <v>200</v>
      </c>
      <c r="H24" s="120">
        <v>200</v>
      </c>
    </row>
    <row r="25" spans="1:8" ht="21" customHeight="1" x14ac:dyDescent="0.25">
      <c r="A25" s="108" t="s">
        <v>95</v>
      </c>
      <c r="B25" s="108" t="s">
        <v>96</v>
      </c>
      <c r="C25" s="108"/>
      <c r="D25" s="108">
        <v>520</v>
      </c>
      <c r="E25" s="120">
        <v>0</v>
      </c>
      <c r="F25" s="120">
        <v>500</v>
      </c>
      <c r="G25" s="120">
        <v>500</v>
      </c>
      <c r="H25" s="120">
        <v>500</v>
      </c>
    </row>
    <row r="26" spans="1:8" ht="21" customHeight="1" x14ac:dyDescent="0.25">
      <c r="A26" s="113" t="s">
        <v>116</v>
      </c>
      <c r="B26" s="113" t="s">
        <v>117</v>
      </c>
      <c r="C26" s="113"/>
      <c r="D26" s="113">
        <v>15112</v>
      </c>
      <c r="E26" s="119">
        <v>2600</v>
      </c>
      <c r="F26" s="119">
        <v>26900</v>
      </c>
      <c r="G26" s="119">
        <v>26900</v>
      </c>
      <c r="H26" s="119">
        <v>26900</v>
      </c>
    </row>
    <row r="27" spans="1:8" ht="21" customHeight="1" x14ac:dyDescent="0.25">
      <c r="A27" s="108" t="s">
        <v>88</v>
      </c>
      <c r="B27" s="108" t="s">
        <v>6</v>
      </c>
      <c r="C27" s="108"/>
      <c r="D27" s="108">
        <v>15112</v>
      </c>
      <c r="E27" s="120">
        <v>2600</v>
      </c>
      <c r="F27" s="120">
        <v>26900</v>
      </c>
      <c r="G27" s="120">
        <v>26900</v>
      </c>
      <c r="H27" s="120">
        <v>26900</v>
      </c>
    </row>
    <row r="28" spans="1:8" ht="21" customHeight="1" x14ac:dyDescent="0.25">
      <c r="A28" s="108" t="s">
        <v>90</v>
      </c>
      <c r="B28" s="108" t="s">
        <v>15</v>
      </c>
      <c r="C28" s="108"/>
      <c r="D28" s="108">
        <v>15112</v>
      </c>
      <c r="E28" s="120">
        <v>2600</v>
      </c>
      <c r="F28" s="120">
        <v>26900</v>
      </c>
      <c r="G28" s="120">
        <v>26900</v>
      </c>
      <c r="H28" s="120">
        <v>26900</v>
      </c>
    </row>
    <row r="29" spans="1:8" ht="21" customHeight="1" x14ac:dyDescent="0.25">
      <c r="A29" s="113" t="s">
        <v>120</v>
      </c>
      <c r="B29" s="113" t="s">
        <v>121</v>
      </c>
      <c r="C29" s="113"/>
      <c r="D29" s="113">
        <v>1341254.5</v>
      </c>
      <c r="E29" s="119">
        <v>1377100</v>
      </c>
      <c r="F29" s="119">
        <v>1385700</v>
      </c>
      <c r="G29" s="119">
        <v>1383200</v>
      </c>
      <c r="H29" s="119">
        <v>1382300</v>
      </c>
    </row>
    <row r="30" spans="1:8" ht="21" customHeight="1" x14ac:dyDescent="0.25">
      <c r="A30" s="108" t="s">
        <v>88</v>
      </c>
      <c r="B30" s="108" t="s">
        <v>6</v>
      </c>
      <c r="C30" s="108"/>
      <c r="D30" s="108">
        <v>1341254.5</v>
      </c>
      <c r="E30" s="120">
        <v>1377100</v>
      </c>
      <c r="F30" s="120">
        <v>1385700</v>
      </c>
      <c r="G30" s="120">
        <v>1383200</v>
      </c>
      <c r="H30" s="120">
        <v>1382300</v>
      </c>
    </row>
    <row r="31" spans="1:8" ht="21" customHeight="1" x14ac:dyDescent="0.25">
      <c r="A31" s="108" t="s">
        <v>89</v>
      </c>
      <c r="B31" s="108" t="s">
        <v>7</v>
      </c>
      <c r="C31" s="108"/>
      <c r="D31" s="108">
        <v>1323241.74</v>
      </c>
      <c r="E31" s="120">
        <v>1368600</v>
      </c>
      <c r="F31" s="120">
        <v>1378800</v>
      </c>
      <c r="G31" s="120">
        <v>1378800</v>
      </c>
      <c r="H31" s="120">
        <v>1378800</v>
      </c>
    </row>
    <row r="32" spans="1:8" ht="21" customHeight="1" x14ac:dyDescent="0.25">
      <c r="A32" s="108" t="s">
        <v>90</v>
      </c>
      <c r="B32" s="108" t="s">
        <v>15</v>
      </c>
      <c r="C32" s="108"/>
      <c r="D32" s="108">
        <v>11198.59</v>
      </c>
      <c r="E32" s="120">
        <v>8300</v>
      </c>
      <c r="F32" s="120">
        <v>5900</v>
      </c>
      <c r="G32" s="120">
        <v>3900</v>
      </c>
      <c r="H32" s="120">
        <v>3400</v>
      </c>
    </row>
    <row r="33" spans="1:8" ht="21" customHeight="1" x14ac:dyDescent="0.25">
      <c r="A33" s="108" t="s">
        <v>91</v>
      </c>
      <c r="B33" s="108" t="s">
        <v>92</v>
      </c>
      <c r="C33" s="108"/>
      <c r="D33" s="108">
        <v>6814.17</v>
      </c>
      <c r="E33" s="120">
        <v>200</v>
      </c>
      <c r="F33" s="120">
        <v>1000</v>
      </c>
      <c r="G33" s="120">
        <v>500</v>
      </c>
      <c r="H33" s="120">
        <v>100</v>
      </c>
    </row>
    <row r="34" spans="1:8" ht="21" customHeight="1" x14ac:dyDescent="0.25">
      <c r="A34" s="113" t="s">
        <v>122</v>
      </c>
      <c r="B34" s="113" t="s">
        <v>123</v>
      </c>
      <c r="C34" s="113"/>
      <c r="D34" s="113">
        <v>0</v>
      </c>
      <c r="E34" s="119">
        <v>0</v>
      </c>
      <c r="F34" s="119">
        <v>0</v>
      </c>
      <c r="G34" s="119">
        <v>0</v>
      </c>
      <c r="H34" s="119">
        <v>0</v>
      </c>
    </row>
    <row r="35" spans="1:8" ht="21" customHeight="1" x14ac:dyDescent="0.25">
      <c r="A35" s="108" t="s">
        <v>88</v>
      </c>
      <c r="B35" s="108" t="s">
        <v>6</v>
      </c>
      <c r="C35" s="108"/>
      <c r="D35" s="108">
        <v>0</v>
      </c>
      <c r="E35" s="120">
        <v>0</v>
      </c>
      <c r="F35" s="120">
        <v>0</v>
      </c>
      <c r="G35" s="120">
        <v>0</v>
      </c>
      <c r="H35" s="120">
        <v>0</v>
      </c>
    </row>
    <row r="36" spans="1:8" ht="21" customHeight="1" x14ac:dyDescent="0.25">
      <c r="A36" s="108" t="s">
        <v>89</v>
      </c>
      <c r="B36" s="108" t="s">
        <v>7</v>
      </c>
      <c r="C36" s="108"/>
      <c r="D36" s="108">
        <v>0</v>
      </c>
      <c r="E36" s="120">
        <v>0</v>
      </c>
      <c r="F36" s="120">
        <v>0</v>
      </c>
      <c r="G36" s="120">
        <v>0</v>
      </c>
      <c r="H36" s="120">
        <v>0</v>
      </c>
    </row>
    <row r="37" spans="1:8" ht="21" customHeight="1" x14ac:dyDescent="0.25">
      <c r="A37" s="108" t="s">
        <v>90</v>
      </c>
      <c r="B37" s="108" t="s">
        <v>15</v>
      </c>
      <c r="C37" s="108"/>
      <c r="D37" s="108">
        <v>0</v>
      </c>
      <c r="E37" s="120">
        <v>0</v>
      </c>
      <c r="F37" s="120">
        <v>0</v>
      </c>
      <c r="G37" s="120">
        <v>0</v>
      </c>
      <c r="H37" s="120">
        <v>0</v>
      </c>
    </row>
    <row r="38" spans="1:8" ht="21" customHeight="1" x14ac:dyDescent="0.25">
      <c r="A38" s="113" t="s">
        <v>124</v>
      </c>
      <c r="B38" s="113" t="s">
        <v>125</v>
      </c>
      <c r="C38" s="113"/>
      <c r="D38" s="113">
        <v>51568.47</v>
      </c>
      <c r="E38" s="119">
        <v>54700</v>
      </c>
      <c r="F38" s="119">
        <v>54600</v>
      </c>
      <c r="G38" s="119">
        <v>54600</v>
      </c>
      <c r="H38" s="119">
        <v>54600</v>
      </c>
    </row>
    <row r="39" spans="1:8" ht="21" customHeight="1" x14ac:dyDescent="0.25">
      <c r="A39" s="108" t="s">
        <v>88</v>
      </c>
      <c r="B39" s="108" t="s">
        <v>6</v>
      </c>
      <c r="C39" s="108"/>
      <c r="D39" s="108">
        <v>51568.47</v>
      </c>
      <c r="E39" s="120">
        <v>54700</v>
      </c>
      <c r="F39" s="120">
        <v>54600</v>
      </c>
      <c r="G39" s="120">
        <v>54600</v>
      </c>
      <c r="H39" s="120">
        <v>54600</v>
      </c>
    </row>
    <row r="40" spans="1:8" ht="21" customHeight="1" x14ac:dyDescent="0.25">
      <c r="A40" s="108" t="s">
        <v>90</v>
      </c>
      <c r="B40" s="108" t="s">
        <v>15</v>
      </c>
      <c r="C40" s="108"/>
      <c r="D40" s="108">
        <v>51568.47</v>
      </c>
      <c r="E40" s="120">
        <v>54700</v>
      </c>
      <c r="F40" s="120">
        <v>54600</v>
      </c>
      <c r="G40" s="120">
        <v>54600</v>
      </c>
      <c r="H40" s="120">
        <v>54600</v>
      </c>
    </row>
    <row r="41" spans="1:8" ht="21" customHeight="1" x14ac:dyDescent="0.25">
      <c r="A41" s="113" t="s">
        <v>128</v>
      </c>
      <c r="B41" s="113" t="s">
        <v>127</v>
      </c>
      <c r="C41" s="113"/>
      <c r="D41" s="113">
        <v>0</v>
      </c>
      <c r="E41" s="119">
        <v>0</v>
      </c>
      <c r="F41" s="119">
        <v>0</v>
      </c>
      <c r="G41" s="119">
        <v>0</v>
      </c>
      <c r="H41" s="119">
        <v>0</v>
      </c>
    </row>
    <row r="42" spans="1:8" ht="21" customHeight="1" x14ac:dyDescent="0.25">
      <c r="A42" s="108" t="s">
        <v>88</v>
      </c>
      <c r="B42" s="108" t="s">
        <v>6</v>
      </c>
      <c r="C42" s="108"/>
      <c r="D42" s="108">
        <v>0</v>
      </c>
      <c r="E42" s="120">
        <v>0</v>
      </c>
      <c r="F42" s="120">
        <v>0</v>
      </c>
      <c r="G42" s="120">
        <v>0</v>
      </c>
      <c r="H42" s="120">
        <v>0</v>
      </c>
    </row>
    <row r="43" spans="1:8" ht="21" customHeight="1" x14ac:dyDescent="0.25">
      <c r="A43" s="108" t="s">
        <v>90</v>
      </c>
      <c r="B43" s="108" t="s">
        <v>15</v>
      </c>
      <c r="C43" s="108"/>
      <c r="D43" s="108">
        <v>0</v>
      </c>
      <c r="E43" s="120">
        <v>0</v>
      </c>
      <c r="F43" s="120">
        <v>0</v>
      </c>
      <c r="G43" s="120">
        <v>0</v>
      </c>
      <c r="H43" s="120">
        <v>0</v>
      </c>
    </row>
    <row r="44" spans="1:8" ht="21" customHeight="1" x14ac:dyDescent="0.25">
      <c r="A44" s="113" t="s">
        <v>131</v>
      </c>
      <c r="B44" s="113" t="s">
        <v>130</v>
      </c>
      <c r="C44" s="113"/>
      <c r="D44" s="113">
        <v>0</v>
      </c>
      <c r="E44" s="119">
        <v>530</v>
      </c>
      <c r="F44" s="119">
        <v>530</v>
      </c>
      <c r="G44" s="119">
        <v>530</v>
      </c>
      <c r="H44" s="119">
        <v>530</v>
      </c>
    </row>
    <row r="45" spans="1:8" ht="21" customHeight="1" x14ac:dyDescent="0.25">
      <c r="A45" s="108" t="s">
        <v>88</v>
      </c>
      <c r="B45" s="108" t="s">
        <v>6</v>
      </c>
      <c r="C45" s="108"/>
      <c r="D45" s="108">
        <v>0</v>
      </c>
      <c r="E45" s="120">
        <v>530</v>
      </c>
      <c r="F45" s="120">
        <v>530</v>
      </c>
      <c r="G45" s="120">
        <v>530</v>
      </c>
      <c r="H45" s="120">
        <v>530</v>
      </c>
    </row>
    <row r="46" spans="1:8" ht="21" customHeight="1" x14ac:dyDescent="0.25">
      <c r="A46" s="108" t="s">
        <v>90</v>
      </c>
      <c r="B46" s="108" t="s">
        <v>15</v>
      </c>
      <c r="C46" s="108"/>
      <c r="D46" s="108">
        <v>0</v>
      </c>
      <c r="E46" s="120">
        <v>0</v>
      </c>
      <c r="F46" s="120">
        <v>400</v>
      </c>
      <c r="G46" s="120">
        <v>400</v>
      </c>
      <c r="H46" s="120">
        <v>400</v>
      </c>
    </row>
    <row r="47" spans="1:8" ht="21" customHeight="1" x14ac:dyDescent="0.25">
      <c r="A47" s="108" t="s">
        <v>95</v>
      </c>
      <c r="B47" s="108" t="s">
        <v>96</v>
      </c>
      <c r="C47" s="108"/>
      <c r="D47" s="108">
        <v>0</v>
      </c>
      <c r="E47" s="120">
        <v>530</v>
      </c>
      <c r="F47" s="120">
        <v>130</v>
      </c>
      <c r="G47" s="120">
        <v>130</v>
      </c>
      <c r="H47" s="120">
        <v>130</v>
      </c>
    </row>
    <row r="48" spans="1:8" ht="21" customHeight="1" x14ac:dyDescent="0.25">
      <c r="A48" s="115" t="s">
        <v>148</v>
      </c>
      <c r="B48" s="115" t="s">
        <v>149</v>
      </c>
      <c r="C48" s="115"/>
      <c r="D48" s="115">
        <v>660</v>
      </c>
      <c r="E48" s="117">
        <v>7100</v>
      </c>
      <c r="F48" s="117">
        <v>6300</v>
      </c>
      <c r="G48" s="117">
        <v>6200</v>
      </c>
      <c r="H48" s="117">
        <v>6200</v>
      </c>
    </row>
    <row r="49" spans="1:8" ht="21" customHeight="1" x14ac:dyDescent="0.25">
      <c r="A49" s="113" t="s">
        <v>108</v>
      </c>
      <c r="B49" s="113" t="s">
        <v>107</v>
      </c>
      <c r="C49" s="113"/>
      <c r="D49" s="113">
        <v>660</v>
      </c>
      <c r="E49" s="119">
        <v>7100</v>
      </c>
      <c r="F49" s="119">
        <v>6300</v>
      </c>
      <c r="G49" s="119">
        <v>6200</v>
      </c>
      <c r="H49" s="119">
        <v>6200</v>
      </c>
    </row>
    <row r="50" spans="1:8" ht="21" customHeight="1" x14ac:dyDescent="0.25">
      <c r="A50" s="108" t="s">
        <v>88</v>
      </c>
      <c r="B50" s="108" t="s">
        <v>6</v>
      </c>
      <c r="C50" s="108"/>
      <c r="D50" s="108">
        <v>660</v>
      </c>
      <c r="E50" s="120">
        <v>7100</v>
      </c>
      <c r="F50" s="120">
        <v>6300</v>
      </c>
      <c r="G50" s="120">
        <v>6200</v>
      </c>
      <c r="H50" s="120">
        <v>6200</v>
      </c>
    </row>
    <row r="51" spans="1:8" ht="21" customHeight="1" x14ac:dyDescent="0.25">
      <c r="A51" s="108" t="s">
        <v>90</v>
      </c>
      <c r="B51" s="108" t="s">
        <v>15</v>
      </c>
      <c r="C51" s="108"/>
      <c r="D51" s="108">
        <v>0</v>
      </c>
      <c r="E51" s="120">
        <v>5300</v>
      </c>
      <c r="F51" s="120">
        <v>4600</v>
      </c>
      <c r="G51" s="120">
        <v>4500</v>
      </c>
      <c r="H51" s="120">
        <v>4500</v>
      </c>
    </row>
    <row r="52" spans="1:8" ht="21" customHeight="1" x14ac:dyDescent="0.25">
      <c r="A52" s="108" t="s">
        <v>93</v>
      </c>
      <c r="B52" s="108" t="s">
        <v>94</v>
      </c>
      <c r="C52" s="108"/>
      <c r="D52" s="108">
        <v>660</v>
      </c>
      <c r="E52" s="120">
        <v>1800</v>
      </c>
      <c r="F52" s="120">
        <v>1700</v>
      </c>
      <c r="G52" s="120">
        <v>1700</v>
      </c>
      <c r="H52" s="120">
        <v>1700</v>
      </c>
    </row>
    <row r="53" spans="1:8" ht="21" customHeight="1" x14ac:dyDescent="0.25">
      <c r="A53" s="115" t="s">
        <v>150</v>
      </c>
      <c r="B53" s="115" t="s">
        <v>151</v>
      </c>
      <c r="C53" s="115"/>
      <c r="D53" s="115">
        <v>2252.41</v>
      </c>
      <c r="E53" s="117">
        <v>61400</v>
      </c>
      <c r="F53" s="117">
        <v>61100</v>
      </c>
      <c r="G53" s="117">
        <v>59800</v>
      </c>
      <c r="H53" s="117">
        <v>59500</v>
      </c>
    </row>
    <row r="54" spans="1:8" ht="21" customHeight="1" x14ac:dyDescent="0.25">
      <c r="A54" s="113" t="s">
        <v>108</v>
      </c>
      <c r="B54" s="113" t="s">
        <v>107</v>
      </c>
      <c r="C54" s="113"/>
      <c r="D54" s="113">
        <v>2242.46</v>
      </c>
      <c r="E54" s="119">
        <v>61400</v>
      </c>
      <c r="F54" s="119">
        <v>61100</v>
      </c>
      <c r="G54" s="119">
        <v>59800</v>
      </c>
      <c r="H54" s="119">
        <v>59500</v>
      </c>
    </row>
    <row r="55" spans="1:8" ht="21" customHeight="1" x14ac:dyDescent="0.25">
      <c r="A55" s="108" t="s">
        <v>88</v>
      </c>
      <c r="B55" s="108" t="s">
        <v>6</v>
      </c>
      <c r="C55" s="108"/>
      <c r="D55" s="108">
        <v>0</v>
      </c>
      <c r="E55" s="120">
        <v>0</v>
      </c>
      <c r="F55" s="120">
        <v>0</v>
      </c>
      <c r="G55" s="120">
        <v>0</v>
      </c>
      <c r="H55" s="120">
        <v>0</v>
      </c>
    </row>
    <row r="56" spans="1:8" ht="21" customHeight="1" x14ac:dyDescent="0.25">
      <c r="A56" s="108" t="s">
        <v>93</v>
      </c>
      <c r="B56" s="108" t="s">
        <v>94</v>
      </c>
      <c r="C56" s="108"/>
      <c r="D56" s="108">
        <v>0</v>
      </c>
      <c r="E56" s="120">
        <v>0</v>
      </c>
      <c r="F56" s="120">
        <v>0</v>
      </c>
      <c r="G56" s="120">
        <v>0</v>
      </c>
      <c r="H56" s="120">
        <v>0</v>
      </c>
    </row>
    <row r="57" spans="1:8" ht="21" customHeight="1" x14ac:dyDescent="0.25">
      <c r="A57" s="108" t="s">
        <v>97</v>
      </c>
      <c r="B57" s="108" t="s">
        <v>8</v>
      </c>
      <c r="C57" s="108"/>
      <c r="D57" s="108">
        <v>2242.46</v>
      </c>
      <c r="E57" s="120">
        <v>61400</v>
      </c>
      <c r="F57" s="120">
        <v>61100</v>
      </c>
      <c r="G57" s="120">
        <v>59800</v>
      </c>
      <c r="H57" s="120">
        <v>59500</v>
      </c>
    </row>
    <row r="58" spans="1:8" ht="21" customHeight="1" x14ac:dyDescent="0.25">
      <c r="A58" s="108" t="s">
        <v>99</v>
      </c>
      <c r="B58" s="108" t="s">
        <v>20</v>
      </c>
      <c r="C58" s="108"/>
      <c r="D58" s="108">
        <v>2242.46</v>
      </c>
      <c r="E58" s="120">
        <v>61400</v>
      </c>
      <c r="F58" s="120">
        <v>61100</v>
      </c>
      <c r="G58" s="120">
        <v>59800</v>
      </c>
      <c r="H58" s="120">
        <v>59500</v>
      </c>
    </row>
    <row r="59" spans="1:8" ht="21" customHeight="1" x14ac:dyDescent="0.25">
      <c r="A59" s="113" t="s">
        <v>113</v>
      </c>
      <c r="B59" s="113" t="s">
        <v>112</v>
      </c>
      <c r="C59" s="113"/>
      <c r="D59" s="113">
        <v>9.9499999999999993</v>
      </c>
      <c r="E59" s="119">
        <v>0</v>
      </c>
      <c r="F59" s="119">
        <v>0</v>
      </c>
      <c r="G59" s="119">
        <v>0</v>
      </c>
      <c r="H59" s="119">
        <v>0</v>
      </c>
    </row>
    <row r="60" spans="1:8" ht="21" customHeight="1" x14ac:dyDescent="0.25">
      <c r="A60" s="108" t="s">
        <v>97</v>
      </c>
      <c r="B60" s="108" t="s">
        <v>8</v>
      </c>
      <c r="C60" s="108"/>
      <c r="D60" s="108">
        <v>9.9499999999999993</v>
      </c>
      <c r="E60" s="120">
        <v>0</v>
      </c>
      <c r="F60" s="120">
        <v>0</v>
      </c>
      <c r="G60" s="120">
        <v>0</v>
      </c>
      <c r="H60" s="120">
        <v>0</v>
      </c>
    </row>
    <row r="61" spans="1:8" ht="21" customHeight="1" x14ac:dyDescent="0.25">
      <c r="A61" s="108" t="s">
        <v>99</v>
      </c>
      <c r="B61" s="108" t="s">
        <v>20</v>
      </c>
      <c r="C61" s="108"/>
      <c r="D61" s="108">
        <v>9.9499999999999993</v>
      </c>
      <c r="E61" s="120">
        <v>0</v>
      </c>
      <c r="F61" s="120">
        <v>0</v>
      </c>
      <c r="G61" s="120">
        <v>0</v>
      </c>
      <c r="H61" s="120">
        <v>0</v>
      </c>
    </row>
    <row r="62" spans="1:8" ht="21" customHeight="1" x14ac:dyDescent="0.25">
      <c r="A62" s="115" t="s">
        <v>152</v>
      </c>
      <c r="B62" s="115" t="s">
        <v>153</v>
      </c>
      <c r="C62" s="115"/>
      <c r="D62" s="115">
        <v>35555.71</v>
      </c>
      <c r="E62" s="117">
        <v>39300</v>
      </c>
      <c r="F62" s="117">
        <v>35900</v>
      </c>
      <c r="G62" s="117">
        <v>35700</v>
      </c>
      <c r="H62" s="117">
        <v>35700</v>
      </c>
    </row>
    <row r="63" spans="1:8" ht="21" customHeight="1" x14ac:dyDescent="0.25">
      <c r="A63" s="113" t="s">
        <v>108</v>
      </c>
      <c r="B63" s="113" t="s">
        <v>107</v>
      </c>
      <c r="C63" s="113"/>
      <c r="D63" s="113">
        <v>14885.47</v>
      </c>
      <c r="E63" s="119">
        <v>11600</v>
      </c>
      <c r="F63" s="119">
        <v>12200</v>
      </c>
      <c r="G63" s="119">
        <v>12000</v>
      </c>
      <c r="H63" s="119">
        <v>12000</v>
      </c>
    </row>
    <row r="64" spans="1:8" ht="21" customHeight="1" x14ac:dyDescent="0.25">
      <c r="A64" s="108" t="s">
        <v>88</v>
      </c>
      <c r="B64" s="108" t="s">
        <v>6</v>
      </c>
      <c r="C64" s="108"/>
      <c r="D64" s="108">
        <v>13513.51</v>
      </c>
      <c r="E64" s="120">
        <v>9200</v>
      </c>
      <c r="F64" s="120">
        <v>8400</v>
      </c>
      <c r="G64" s="120">
        <v>8200</v>
      </c>
      <c r="H64" s="120">
        <v>8200</v>
      </c>
    </row>
    <row r="65" spans="1:8" ht="21" customHeight="1" x14ac:dyDescent="0.25">
      <c r="A65" s="108" t="s">
        <v>90</v>
      </c>
      <c r="B65" s="108" t="s">
        <v>15</v>
      </c>
      <c r="C65" s="108"/>
      <c r="D65" s="108">
        <v>13513.51</v>
      </c>
      <c r="E65" s="120">
        <v>9200</v>
      </c>
      <c r="F65" s="120">
        <v>8400</v>
      </c>
      <c r="G65" s="120">
        <v>8200</v>
      </c>
      <c r="H65" s="120">
        <v>8200</v>
      </c>
    </row>
    <row r="66" spans="1:8" ht="21" customHeight="1" x14ac:dyDescent="0.25">
      <c r="A66" s="108" t="s">
        <v>97</v>
      </c>
      <c r="B66" s="108" t="s">
        <v>8</v>
      </c>
      <c r="C66" s="108"/>
      <c r="D66" s="108">
        <v>1371.96</v>
      </c>
      <c r="E66" s="120">
        <v>2400</v>
      </c>
      <c r="F66" s="120">
        <v>3800</v>
      </c>
      <c r="G66" s="120">
        <v>3800</v>
      </c>
      <c r="H66" s="120">
        <v>3800</v>
      </c>
    </row>
    <row r="67" spans="1:8" ht="21" customHeight="1" x14ac:dyDescent="0.25">
      <c r="A67" s="108" t="s">
        <v>99</v>
      </c>
      <c r="B67" s="108" t="s">
        <v>20</v>
      </c>
      <c r="C67" s="108"/>
      <c r="D67" s="108">
        <v>1371.96</v>
      </c>
      <c r="E67" s="120">
        <v>2400</v>
      </c>
      <c r="F67" s="120">
        <v>3800</v>
      </c>
      <c r="G67" s="120">
        <v>3800</v>
      </c>
      <c r="H67" s="120">
        <v>3800</v>
      </c>
    </row>
    <row r="68" spans="1:8" ht="21" customHeight="1" x14ac:dyDescent="0.25">
      <c r="A68" s="113" t="s">
        <v>109</v>
      </c>
      <c r="B68" s="113" t="s">
        <v>110</v>
      </c>
      <c r="C68" s="113"/>
      <c r="D68" s="113">
        <v>8714.99</v>
      </c>
      <c r="E68" s="119">
        <v>4500</v>
      </c>
      <c r="F68" s="119">
        <v>4700</v>
      </c>
      <c r="G68" s="119">
        <v>4700</v>
      </c>
      <c r="H68" s="119">
        <v>4700</v>
      </c>
    </row>
    <row r="69" spans="1:8" ht="21" customHeight="1" x14ac:dyDescent="0.25">
      <c r="A69" s="108" t="s">
        <v>97</v>
      </c>
      <c r="B69" s="108" t="s">
        <v>8</v>
      </c>
      <c r="C69" s="108"/>
      <c r="D69" s="108">
        <v>8714.99</v>
      </c>
      <c r="E69" s="120">
        <v>4500</v>
      </c>
      <c r="F69" s="120">
        <v>4700</v>
      </c>
      <c r="G69" s="120">
        <v>4700</v>
      </c>
      <c r="H69" s="120">
        <v>4700</v>
      </c>
    </row>
    <row r="70" spans="1:8" ht="21" customHeight="1" x14ac:dyDescent="0.25">
      <c r="A70" s="108" t="s">
        <v>99</v>
      </c>
      <c r="B70" s="108" t="s">
        <v>20</v>
      </c>
      <c r="C70" s="108"/>
      <c r="D70" s="108">
        <v>8714.99</v>
      </c>
      <c r="E70" s="120">
        <v>4500</v>
      </c>
      <c r="F70" s="120">
        <v>4700</v>
      </c>
      <c r="G70" s="120">
        <v>4700</v>
      </c>
      <c r="H70" s="120">
        <v>4700</v>
      </c>
    </row>
    <row r="71" spans="1:8" ht="21" customHeight="1" x14ac:dyDescent="0.25">
      <c r="A71" s="113" t="s">
        <v>113</v>
      </c>
      <c r="B71" s="113" t="s">
        <v>112</v>
      </c>
      <c r="C71" s="113"/>
      <c r="D71" s="113">
        <v>9725.25</v>
      </c>
      <c r="E71" s="119">
        <v>11500</v>
      </c>
      <c r="F71" s="119">
        <v>15200</v>
      </c>
      <c r="G71" s="119">
        <v>15200</v>
      </c>
      <c r="H71" s="119">
        <v>15200</v>
      </c>
    </row>
    <row r="72" spans="1:8" ht="21" customHeight="1" x14ac:dyDescent="0.25">
      <c r="A72" s="108" t="s">
        <v>97</v>
      </c>
      <c r="B72" s="108" t="s">
        <v>8</v>
      </c>
      <c r="C72" s="108"/>
      <c r="D72" s="108">
        <v>9725.25</v>
      </c>
      <c r="E72" s="120">
        <v>11500</v>
      </c>
      <c r="F72" s="120">
        <v>15200</v>
      </c>
      <c r="G72" s="120">
        <v>15200</v>
      </c>
      <c r="H72" s="120">
        <v>15200</v>
      </c>
    </row>
    <row r="73" spans="1:8" ht="21" customHeight="1" x14ac:dyDescent="0.25">
      <c r="A73" s="108" t="s">
        <v>98</v>
      </c>
      <c r="B73" s="108" t="s">
        <v>9</v>
      </c>
      <c r="C73" s="108"/>
      <c r="D73" s="108">
        <v>625</v>
      </c>
      <c r="E73" s="120">
        <v>0</v>
      </c>
      <c r="F73" s="120">
        <v>700</v>
      </c>
      <c r="G73" s="120">
        <v>700</v>
      </c>
      <c r="H73" s="120">
        <v>700</v>
      </c>
    </row>
    <row r="74" spans="1:8" ht="21" customHeight="1" x14ac:dyDescent="0.25">
      <c r="A74" s="108" t="s">
        <v>99</v>
      </c>
      <c r="B74" s="108" t="s">
        <v>20</v>
      </c>
      <c r="C74" s="108"/>
      <c r="D74" s="108">
        <v>9100.25</v>
      </c>
      <c r="E74" s="120">
        <v>11500</v>
      </c>
      <c r="F74" s="120">
        <v>14500</v>
      </c>
      <c r="G74" s="120">
        <v>14500</v>
      </c>
      <c r="H74" s="120">
        <v>14500</v>
      </c>
    </row>
    <row r="75" spans="1:8" ht="21" customHeight="1" x14ac:dyDescent="0.25">
      <c r="A75" s="113" t="s">
        <v>116</v>
      </c>
      <c r="B75" s="113" t="s">
        <v>117</v>
      </c>
      <c r="C75" s="113"/>
      <c r="D75" s="113">
        <v>1632</v>
      </c>
      <c r="E75" s="119">
        <v>11100</v>
      </c>
      <c r="F75" s="119">
        <v>3100</v>
      </c>
      <c r="G75" s="119">
        <v>3100</v>
      </c>
      <c r="H75" s="119">
        <v>3100</v>
      </c>
    </row>
    <row r="76" spans="1:8" ht="21" customHeight="1" x14ac:dyDescent="0.25">
      <c r="A76" s="108" t="s">
        <v>88</v>
      </c>
      <c r="B76" s="108" t="s">
        <v>6</v>
      </c>
      <c r="C76" s="108"/>
      <c r="D76" s="108">
        <v>1632</v>
      </c>
      <c r="E76" s="120">
        <v>11100</v>
      </c>
      <c r="F76" s="120">
        <v>3100</v>
      </c>
      <c r="G76" s="120">
        <v>3100</v>
      </c>
      <c r="H76" s="120">
        <v>3100</v>
      </c>
    </row>
    <row r="77" spans="1:8" ht="21" customHeight="1" x14ac:dyDescent="0.25">
      <c r="A77" s="108" t="s">
        <v>90</v>
      </c>
      <c r="B77" s="108" t="s">
        <v>15</v>
      </c>
      <c r="C77" s="108"/>
      <c r="D77" s="108">
        <v>1632</v>
      </c>
      <c r="E77" s="120">
        <v>11100</v>
      </c>
      <c r="F77" s="120">
        <v>3100</v>
      </c>
      <c r="G77" s="120">
        <v>3100</v>
      </c>
      <c r="H77" s="120">
        <v>3100</v>
      </c>
    </row>
    <row r="78" spans="1:8" ht="21" customHeight="1" x14ac:dyDescent="0.25">
      <c r="A78" s="113" t="s">
        <v>120</v>
      </c>
      <c r="B78" s="113" t="s">
        <v>121</v>
      </c>
      <c r="C78" s="113"/>
      <c r="D78" s="113">
        <v>598</v>
      </c>
      <c r="E78" s="119">
        <v>600</v>
      </c>
      <c r="F78" s="119">
        <v>600</v>
      </c>
      <c r="G78" s="119">
        <v>600</v>
      </c>
      <c r="H78" s="119">
        <v>600</v>
      </c>
    </row>
    <row r="79" spans="1:8" ht="21" customHeight="1" x14ac:dyDescent="0.25">
      <c r="A79" s="108" t="s">
        <v>97</v>
      </c>
      <c r="B79" s="108" t="s">
        <v>8</v>
      </c>
      <c r="C79" s="108"/>
      <c r="D79" s="108">
        <v>598</v>
      </c>
      <c r="E79" s="120">
        <v>600</v>
      </c>
      <c r="F79" s="120">
        <v>600</v>
      </c>
      <c r="G79" s="120">
        <v>600</v>
      </c>
      <c r="H79" s="120">
        <v>600</v>
      </c>
    </row>
    <row r="80" spans="1:8" ht="21" customHeight="1" x14ac:dyDescent="0.25">
      <c r="A80" s="108" t="s">
        <v>99</v>
      </c>
      <c r="B80" s="108" t="s">
        <v>20</v>
      </c>
      <c r="C80" s="108"/>
      <c r="D80" s="108">
        <v>598</v>
      </c>
      <c r="E80" s="120">
        <v>600</v>
      </c>
      <c r="F80" s="120">
        <v>600</v>
      </c>
      <c r="G80" s="120">
        <v>600</v>
      </c>
      <c r="H80" s="120">
        <v>600</v>
      </c>
    </row>
    <row r="81" spans="1:8" ht="21" customHeight="1" x14ac:dyDescent="0.25">
      <c r="A81" s="113" t="s">
        <v>124</v>
      </c>
      <c r="B81" s="113" t="s">
        <v>125</v>
      </c>
      <c r="C81" s="113"/>
      <c r="D81" s="113">
        <v>0</v>
      </c>
      <c r="E81" s="119">
        <v>0</v>
      </c>
      <c r="F81" s="119">
        <v>100</v>
      </c>
      <c r="G81" s="119">
        <v>100</v>
      </c>
      <c r="H81" s="119">
        <v>100</v>
      </c>
    </row>
    <row r="82" spans="1:8" ht="21" customHeight="1" x14ac:dyDescent="0.25">
      <c r="A82" s="108" t="s">
        <v>97</v>
      </c>
      <c r="B82" s="108" t="s">
        <v>8</v>
      </c>
      <c r="C82" s="108"/>
      <c r="D82" s="108">
        <v>0</v>
      </c>
      <c r="E82" s="120">
        <v>0</v>
      </c>
      <c r="F82" s="120">
        <v>100</v>
      </c>
      <c r="G82" s="120">
        <v>100</v>
      </c>
      <c r="H82" s="120">
        <v>100</v>
      </c>
    </row>
    <row r="83" spans="1:8" ht="21" customHeight="1" x14ac:dyDescent="0.25">
      <c r="A83" s="108" t="s">
        <v>99</v>
      </c>
      <c r="B83" s="108" t="s">
        <v>20</v>
      </c>
      <c r="C83" s="108"/>
      <c r="D83" s="108">
        <v>0</v>
      </c>
      <c r="E83" s="120">
        <v>0</v>
      </c>
      <c r="F83" s="120">
        <v>100</v>
      </c>
      <c r="G83" s="120">
        <v>100</v>
      </c>
      <c r="H83" s="120">
        <v>100</v>
      </c>
    </row>
    <row r="84" spans="1:8" ht="21" customHeight="1" x14ac:dyDescent="0.25">
      <c r="A84" s="113" t="s">
        <v>131</v>
      </c>
      <c r="B84" s="113" t="s">
        <v>130</v>
      </c>
      <c r="C84" s="113"/>
      <c r="D84" s="113">
        <v>0</v>
      </c>
      <c r="E84" s="119">
        <v>0</v>
      </c>
      <c r="F84" s="119">
        <v>0</v>
      </c>
      <c r="G84" s="119">
        <v>0</v>
      </c>
      <c r="H84" s="119">
        <v>0</v>
      </c>
    </row>
    <row r="85" spans="1:8" ht="21" customHeight="1" x14ac:dyDescent="0.25">
      <c r="A85" s="108" t="s">
        <v>97</v>
      </c>
      <c r="B85" s="108" t="s">
        <v>8</v>
      </c>
      <c r="C85" s="108"/>
      <c r="D85" s="108">
        <v>0</v>
      </c>
      <c r="E85" s="120">
        <v>0</v>
      </c>
      <c r="F85" s="120">
        <v>0</v>
      </c>
      <c r="G85" s="120">
        <v>0</v>
      </c>
      <c r="H85" s="120">
        <v>0</v>
      </c>
    </row>
    <row r="86" spans="1:8" ht="21" customHeight="1" x14ac:dyDescent="0.25">
      <c r="A86" s="108" t="s">
        <v>99</v>
      </c>
      <c r="B86" s="108" t="s">
        <v>20</v>
      </c>
      <c r="C86" s="108"/>
      <c r="D86" s="108">
        <v>0</v>
      </c>
      <c r="E86" s="120">
        <v>0</v>
      </c>
      <c r="F86" s="120">
        <v>0</v>
      </c>
      <c r="G86" s="120">
        <v>0</v>
      </c>
      <c r="H86" s="120">
        <v>0</v>
      </c>
    </row>
    <row r="87" spans="1:8" ht="21" customHeight="1" x14ac:dyDescent="0.25">
      <c r="A87" s="115" t="s">
        <v>154</v>
      </c>
      <c r="B87" s="115" t="s">
        <v>155</v>
      </c>
      <c r="C87" s="115"/>
      <c r="D87" s="115">
        <v>182.86</v>
      </c>
      <c r="E87" s="117">
        <v>800</v>
      </c>
      <c r="F87" s="117">
        <v>700</v>
      </c>
      <c r="G87" s="117">
        <v>700</v>
      </c>
      <c r="H87" s="117">
        <v>700</v>
      </c>
    </row>
    <row r="88" spans="1:8" ht="21" customHeight="1" x14ac:dyDescent="0.25">
      <c r="A88" s="113" t="s">
        <v>108</v>
      </c>
      <c r="B88" s="113" t="s">
        <v>107</v>
      </c>
      <c r="C88" s="113"/>
      <c r="D88" s="113">
        <v>182.86</v>
      </c>
      <c r="E88" s="119">
        <v>800</v>
      </c>
      <c r="F88" s="119">
        <v>700</v>
      </c>
      <c r="G88" s="119">
        <v>700</v>
      </c>
      <c r="H88" s="119">
        <v>700</v>
      </c>
    </row>
    <row r="89" spans="1:8" ht="21" customHeight="1" x14ac:dyDescent="0.25">
      <c r="A89" s="108" t="s">
        <v>88</v>
      </c>
      <c r="B89" s="108" t="s">
        <v>6</v>
      </c>
      <c r="C89" s="108"/>
      <c r="D89" s="108">
        <v>182.86</v>
      </c>
      <c r="E89" s="120">
        <v>800</v>
      </c>
      <c r="F89" s="120">
        <v>700</v>
      </c>
      <c r="G89" s="120">
        <v>700</v>
      </c>
      <c r="H89" s="120">
        <v>700</v>
      </c>
    </row>
    <row r="90" spans="1:8" ht="21" customHeight="1" x14ac:dyDescent="0.25">
      <c r="A90" s="108" t="s">
        <v>90</v>
      </c>
      <c r="B90" s="108" t="s">
        <v>15</v>
      </c>
      <c r="C90" s="108"/>
      <c r="D90" s="108">
        <v>182.86</v>
      </c>
      <c r="E90" s="120">
        <v>800</v>
      </c>
      <c r="F90" s="120">
        <v>700</v>
      </c>
      <c r="G90" s="120">
        <v>700</v>
      </c>
      <c r="H90" s="120">
        <v>700</v>
      </c>
    </row>
    <row r="91" spans="1:8" ht="21" customHeight="1" x14ac:dyDescent="0.25">
      <c r="A91" s="115" t="s">
        <v>156</v>
      </c>
      <c r="B91" s="115" t="s">
        <v>157</v>
      </c>
      <c r="C91" s="115"/>
      <c r="D91" s="115">
        <v>1030.31</v>
      </c>
      <c r="E91" s="117">
        <v>990</v>
      </c>
      <c r="F91" s="117">
        <v>1100</v>
      </c>
      <c r="G91" s="117">
        <v>1100</v>
      </c>
      <c r="H91" s="117">
        <v>1100</v>
      </c>
    </row>
    <row r="92" spans="1:8" ht="21" customHeight="1" x14ac:dyDescent="0.25">
      <c r="A92" s="113" t="s">
        <v>108</v>
      </c>
      <c r="B92" s="113" t="s">
        <v>107</v>
      </c>
      <c r="C92" s="113"/>
      <c r="D92" s="113">
        <v>235.32</v>
      </c>
      <c r="E92" s="119">
        <v>200</v>
      </c>
      <c r="F92" s="119">
        <v>300</v>
      </c>
      <c r="G92" s="119">
        <v>300</v>
      </c>
      <c r="H92" s="119">
        <v>300</v>
      </c>
    </row>
    <row r="93" spans="1:8" ht="21" customHeight="1" x14ac:dyDescent="0.25">
      <c r="A93" s="108" t="s">
        <v>88</v>
      </c>
      <c r="B93" s="108" t="s">
        <v>6</v>
      </c>
      <c r="C93" s="108"/>
      <c r="D93" s="108">
        <v>235.32</v>
      </c>
      <c r="E93" s="120">
        <v>200</v>
      </c>
      <c r="F93" s="120">
        <v>300</v>
      </c>
      <c r="G93" s="120">
        <v>300</v>
      </c>
      <c r="H93" s="120">
        <v>300</v>
      </c>
    </row>
    <row r="94" spans="1:8" ht="21" customHeight="1" x14ac:dyDescent="0.25">
      <c r="A94" s="108" t="s">
        <v>95</v>
      </c>
      <c r="B94" s="108" t="s">
        <v>96</v>
      </c>
      <c r="C94" s="108"/>
      <c r="D94" s="108">
        <v>235.32</v>
      </c>
      <c r="E94" s="120">
        <v>200</v>
      </c>
      <c r="F94" s="120">
        <v>300</v>
      </c>
      <c r="G94" s="120">
        <v>300</v>
      </c>
      <c r="H94" s="120">
        <v>300</v>
      </c>
    </row>
    <row r="95" spans="1:8" ht="21" customHeight="1" x14ac:dyDescent="0.25">
      <c r="A95" s="113" t="s">
        <v>120</v>
      </c>
      <c r="B95" s="113" t="s">
        <v>121</v>
      </c>
      <c r="C95" s="113"/>
      <c r="D95" s="113">
        <v>794.99</v>
      </c>
      <c r="E95" s="119">
        <v>790</v>
      </c>
      <c r="F95" s="119">
        <v>800</v>
      </c>
      <c r="G95" s="119">
        <v>800</v>
      </c>
      <c r="H95" s="119">
        <v>800</v>
      </c>
    </row>
    <row r="96" spans="1:8" ht="21" customHeight="1" x14ac:dyDescent="0.25">
      <c r="A96" s="108" t="s">
        <v>88</v>
      </c>
      <c r="B96" s="108" t="s">
        <v>6</v>
      </c>
      <c r="C96" s="108"/>
      <c r="D96" s="108">
        <v>794.99</v>
      </c>
      <c r="E96" s="120">
        <v>790</v>
      </c>
      <c r="F96" s="120">
        <v>800</v>
      </c>
      <c r="G96" s="120">
        <v>800</v>
      </c>
      <c r="H96" s="120">
        <v>800</v>
      </c>
    </row>
    <row r="97" spans="1:8" ht="21" customHeight="1" x14ac:dyDescent="0.25">
      <c r="A97" s="108" t="s">
        <v>95</v>
      </c>
      <c r="B97" s="108" t="s">
        <v>96</v>
      </c>
      <c r="C97" s="108"/>
      <c r="D97" s="108">
        <v>794.99</v>
      </c>
      <c r="E97" s="120">
        <v>790</v>
      </c>
      <c r="F97" s="120">
        <v>800</v>
      </c>
      <c r="G97" s="120">
        <v>800</v>
      </c>
      <c r="H97" s="120">
        <v>800</v>
      </c>
    </row>
  </sheetData>
  <mergeCells count="3">
    <mergeCell ref="A1:E1"/>
    <mergeCell ref="A3:E3"/>
    <mergeCell ref="B6:C6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Računalo1</cp:lastModifiedBy>
  <cp:lastPrinted>2024-11-07T08:29:53Z</cp:lastPrinted>
  <dcterms:created xsi:type="dcterms:W3CDTF">2022-08-12T12:51:27Z</dcterms:created>
  <dcterms:modified xsi:type="dcterms:W3CDTF">2024-11-13T12:11:19Z</dcterms:modified>
</cp:coreProperties>
</file>